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4\DUŻE postępowania 2024\8 Przebudowa 1198K Kozłów_RFRD\Załączniki do SWZ\"/>
    </mc:Choice>
  </mc:AlternateContent>
  <xr:revisionPtr revIDLastSave="0" documentId="13_ncr:1_{783E844A-1A16-49A1-8E2A-D6068BC2D8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2" i="1" l="1"/>
  <c r="H12" i="1"/>
  <c r="H14" i="1"/>
  <c r="H17" i="1"/>
  <c r="H16" i="1"/>
  <c r="H19" i="1"/>
  <c r="H22" i="1"/>
  <c r="H23" i="1"/>
  <c r="H24" i="1"/>
  <c r="H21" i="1"/>
  <c r="H27" i="1"/>
  <c r="H29" i="1"/>
  <c r="H31" i="1"/>
  <c r="H35" i="1"/>
  <c r="H36" i="1"/>
  <c r="H37" i="1"/>
  <c r="H34" i="1"/>
  <c r="H40" i="1"/>
  <c r="H41" i="1"/>
  <c r="H42" i="1"/>
  <c r="H39" i="1"/>
  <c r="H45" i="1"/>
  <c r="H46" i="1"/>
  <c r="H47" i="1"/>
  <c r="H48" i="1"/>
  <c r="H44" i="1"/>
  <c r="H52" i="1"/>
  <c r="H53" i="1"/>
  <c r="H54" i="1"/>
  <c r="H55" i="1"/>
  <c r="H56" i="1"/>
  <c r="H51" i="1"/>
  <c r="H59" i="1"/>
  <c r="H60" i="1"/>
  <c r="H61" i="1"/>
  <c r="H62" i="1"/>
  <c r="H63" i="1"/>
  <c r="H64" i="1"/>
  <c r="H65" i="1"/>
  <c r="H66" i="1"/>
  <c r="H58" i="1"/>
  <c r="H69" i="1"/>
  <c r="H70" i="1"/>
  <c r="H68" i="1"/>
  <c r="H74" i="1"/>
  <c r="H75" i="1"/>
  <c r="H76" i="1"/>
  <c r="H77" i="1"/>
  <c r="H73" i="1"/>
  <c r="H79" i="1"/>
  <c r="H80" i="1"/>
  <c r="H83" i="1"/>
  <c r="H85" i="1"/>
  <c r="H87" i="1"/>
  <c r="H89" i="1"/>
  <c r="H91" i="1"/>
  <c r="H94" i="1"/>
  <c r="H96" i="1"/>
  <c r="H98" i="1"/>
  <c r="H100" i="1"/>
  <c r="H102" i="1"/>
  <c r="H104" i="1"/>
  <c r="H106" i="1"/>
  <c r="H109" i="1"/>
  <c r="H111" i="1"/>
  <c r="H113" i="1"/>
  <c r="H115" i="1"/>
  <c r="H118" i="1"/>
  <c r="H120" i="1"/>
  <c r="H123" i="1"/>
  <c r="H122" i="1"/>
  <c r="H127" i="1"/>
  <c r="H128" i="1"/>
  <c r="H129" i="1"/>
  <c r="H130" i="1"/>
  <c r="H126" i="1"/>
  <c r="H136" i="1"/>
  <c r="H137" i="1"/>
  <c r="H135" i="1"/>
  <c r="H133" i="1"/>
  <c r="H139" i="1"/>
  <c r="H145" i="1"/>
  <c r="H146" i="1"/>
  <c r="H147" i="1"/>
  <c r="H148" i="1"/>
  <c r="H149" i="1"/>
  <c r="H150" i="1"/>
  <c r="H151" i="1"/>
  <c r="H152" i="1"/>
  <c r="H153" i="1"/>
  <c r="H154" i="1"/>
  <c r="H144" i="1"/>
  <c r="H8" i="1"/>
  <c r="H9" i="1"/>
  <c r="H7" i="1"/>
  <c r="H155" i="1" l="1"/>
  <c r="H156" i="1" s="1"/>
  <c r="H157" i="1" l="1"/>
</calcChain>
</file>

<file path=xl/sharedStrings.xml><?xml version="1.0" encoding="utf-8"?>
<sst xmlns="http://schemas.openxmlformats.org/spreadsheetml/2006/main" count="636" uniqueCount="378">
  <si>
    <t>Lp.</t>
  </si>
  <si>
    <t>Nr spec.techn.</t>
  </si>
  <si>
    <t>Podstawa</t>
  </si>
  <si>
    <t>Opis</t>
  </si>
  <si>
    <t>Jedn.przedm.</t>
  </si>
  <si>
    <t>Ilość</t>
  </si>
  <si>
    <t>Koszt jedn</t>
  </si>
  <si>
    <t>Wartość</t>
  </si>
  <si>
    <t>ROBOTY PRZYGOTOWAWCZE</t>
  </si>
  <si>
    <t>1.1</t>
  </si>
  <si>
    <t>45100000-8</t>
  </si>
  <si>
    <t xml:space="preserve">Wycinka drzew i krzewów </t>
  </si>
  <si>
    <t>1 d.1.1</t>
  </si>
  <si>
    <t>D.01.02.01</t>
  </si>
  <si>
    <t>KNR 2-01 0102-01</t>
  </si>
  <si>
    <t>Karczowanie drzew (śr. 10-15 cm) wraz z wywiezieniem gałęzi i karpiny na składowisko Wykonawcy</t>
  </si>
  <si>
    <t>szt.</t>
  </si>
  <si>
    <t>2 d.1.1</t>
  </si>
  <si>
    <t>KNR 2-01 0102-02</t>
  </si>
  <si>
    <t>Karczowanie drzew (śr. 16-25 cm) wraz z wywiezieniem gałęzi i karpiny na składowisko Wykonawcy</t>
  </si>
  <si>
    <t>3 d.1.1</t>
  </si>
  <si>
    <t>KNR 2-01 0109-04</t>
  </si>
  <si>
    <t>Ręczne karczowanie gęstych krzaków i podszycia wraz z wywiezieniem gałęzi i karpiny na składowisko Wykonawcy</t>
  </si>
  <si>
    <t>m2</t>
  </si>
  <si>
    <t>45111300-1</t>
  </si>
  <si>
    <t xml:space="preserve">ROBOTY ROZBIÓRKOWE             </t>
  </si>
  <si>
    <t>2.1</t>
  </si>
  <si>
    <t xml:space="preserve">Rozbiórka nawierzchni betonowych  </t>
  </si>
  <si>
    <t>4 d.2.1</t>
  </si>
  <si>
    <t>D.01.02.04</t>
  </si>
  <si>
    <t>Wycena własna</t>
  </si>
  <si>
    <t>Rozebranie podbudowy betonowej o grubości 12 cm wraz z odcięciem piłą od pozostałej nawierzchni i wywiezienie gruzu z terenu rozbiórki na składowisko Wykonawcy</t>
  </si>
  <si>
    <t>2.2</t>
  </si>
  <si>
    <t xml:space="preserve">Rozbiórka nawierzchni  z brukowej kostki betonowej  </t>
  </si>
  <si>
    <t>5 d.2.2</t>
  </si>
  <si>
    <t>Rozebranie nawierzchni z kostki brukowej betonowej  na podsypce piaskowej i i wywiezienie gruzu z terenu rozbiórki na składowisko Wykonawcy.</t>
  </si>
  <si>
    <t>2.3</t>
  </si>
  <si>
    <t xml:space="preserve">Rozbiórka nawierzchni asfaltowych   jezdni, zjazdów i dróg bocznych </t>
  </si>
  <si>
    <t>6 d.2.3</t>
  </si>
  <si>
    <t>Wycena własna Uproszczona</t>
  </si>
  <si>
    <t>Rozebranie nawierzchni z mieszanek mineralno-bitumicznych o grubości 8 cm i i wywiezienie gruzu z terenu rozbiórki na składowisko Wykonawcy.</t>
  </si>
  <si>
    <t>7 d.2.3</t>
  </si>
  <si>
    <t>Rozebranie nawierzchni z mieszanek mineralno-bitumicznych o grubości 19cm i i wywiezienie gruzu z terenu rozbiórki na składowisko Wykonawcy.</t>
  </si>
  <si>
    <t>2.4</t>
  </si>
  <si>
    <t>Rozbiórka krawężników betonowych z ławą betonową</t>
  </si>
  <si>
    <t>8 d.2.4</t>
  </si>
  <si>
    <t>Rozebranie krawężników betonowych 15x30 cm na podsypce cementowo-piaskowej i ławie betonowej wraz z  wywiezieniem gruzu z terenu rozbiórki na składowisko Wykonawcy.</t>
  </si>
  <si>
    <t>m</t>
  </si>
  <si>
    <t>2.5</t>
  </si>
  <si>
    <t>Rozbiórka przepustów , ścianek czołowych , elementów betonowych</t>
  </si>
  <si>
    <t>9 d.2.5</t>
  </si>
  <si>
    <t>KNR 2-31 0816-01 Uproszczona</t>
  </si>
  <si>
    <t>Rozebranie przepustów rurowych - rury betonowe o śr. 40 cm wraz z wywiezieniem  gruzu z terenu rozbiórki na składowisko Wykonawcy.</t>
  </si>
  <si>
    <t>10 d.2.5</t>
  </si>
  <si>
    <t>KNR 2-31 0816-03 Uproszczona</t>
  </si>
  <si>
    <t>Rozebranie przepustów rurowych - rury betonowe o śr. 60 cm wraz z wywiezieniem  gruzu z terenu rozbiórki na składowisko Wykonawcy.</t>
  </si>
  <si>
    <t>11 d.2.5</t>
  </si>
  <si>
    <t>Rozebranie przepustów rurowych - rury betonowe o śr. 80 cm wraz z wywiezieniem  gruzu z terenu rozbiórki na składowisko Wykonawcy.</t>
  </si>
  <si>
    <t>12 d.2.5</t>
  </si>
  <si>
    <t>KNR 2-31 0816-04 Uproszczona</t>
  </si>
  <si>
    <t>Rozebranie elementow betonowych  - ścianki czołowe i ławy betonowe, koryta betonowe, , przepust sklepiony wraz z wywiezieniem  gruzu z terenu rozbiórki na składowisko Wykonawcy.</t>
  </si>
  <si>
    <t>m3</t>
  </si>
  <si>
    <t>45111200-0</t>
  </si>
  <si>
    <t>ROBOTY ZIEMNE</t>
  </si>
  <si>
    <t>3.1</t>
  </si>
  <si>
    <t>Wytyczenie ulicy</t>
  </si>
  <si>
    <t>13 d.3.1</t>
  </si>
  <si>
    <t>D.01.01.01</t>
  </si>
  <si>
    <t xml:space="preserve">KNR 2-01 0119-04 z.sz. 2.3.3 9902 </t>
  </si>
  <si>
    <t>Roboty pomiarowe przy liniowych robotach ziemnych - trasa drogi w terenie pagórkowatym lub podgórskim Przebudowa kolei, dróg, wałów i zapór, pogłębianie rowów melioracyjnych.</t>
  </si>
  <si>
    <t>km</t>
  </si>
  <si>
    <t>3.2</t>
  </si>
  <si>
    <t>Wykonanie wykopów</t>
  </si>
  <si>
    <t>14 d.3.2</t>
  </si>
  <si>
    <t>D.02.01.01</t>
  </si>
  <si>
    <t>KNR-W 2-01 0203-09 Uproszczona</t>
  </si>
  <si>
    <t>Roboty ziemne wykonywane koparkami podsiębiernymi w gruncie kat. IV z transportem urobku samochodami samowyładowczymi na składowisko Wykonawcy</t>
  </si>
  <si>
    <t>3.3</t>
  </si>
  <si>
    <t>Wykonanie nasypów</t>
  </si>
  <si>
    <t>15 d.3.3</t>
  </si>
  <si>
    <t>Formowanie i zagęszczanie nasypów z ziemi dowiezionej samochodami samowyładowczymi wraz z wykonaniem schodkowania skarp istniejących</t>
  </si>
  <si>
    <t xml:space="preserve">PRZEPUSTY   </t>
  </si>
  <si>
    <t>4.1</t>
  </si>
  <si>
    <t>D.03.01.01</t>
  </si>
  <si>
    <t>Przepusty  śr 400mm</t>
  </si>
  <si>
    <t>16 d.4.1</t>
  </si>
  <si>
    <t>KNR 2-01 0206-02</t>
  </si>
  <si>
    <t>Roboty ziemne wykon.koparkami podsiębiernymi o poj.łyżki 0.40 m3 w gr.kat.III z transp.urobku samochod.samowyładowczymi na składowisko Wykonawcy</t>
  </si>
  <si>
    <t>17 d.4.1</t>
  </si>
  <si>
    <t>KNR 2-33 0601-01</t>
  </si>
  <si>
    <t>Części przelotowe prefabrykowanych przepustów drogowych rurowych jednootworowych z rur o śr. 40 cm</t>
  </si>
  <si>
    <t>18 d.4.1</t>
  </si>
  <si>
    <t>KNR 2-01 0320-0202</t>
  </si>
  <si>
    <t>Zasypywanie wykopów liniowych o ścianach pionowych w gruntach kat.III-IV; głębokość do 1.5 m, szerokość 1.6-2.5 m</t>
  </si>
  <si>
    <t>19 d.4.1</t>
  </si>
  <si>
    <t>KNR 2-33 0606-01</t>
  </si>
  <si>
    <t>Prefabrykowane obudowy wlotów (wylotów)  przepustów drogowych rurowych 400mm</t>
  </si>
  <si>
    <t>szt</t>
  </si>
  <si>
    <t>4.2</t>
  </si>
  <si>
    <t>Przepusty  śr 600mm</t>
  </si>
  <si>
    <t>20 d.4.2</t>
  </si>
  <si>
    <t>21 d.4.2</t>
  </si>
  <si>
    <t>Części przelotowe prefabrykowanych przepustów drogowych rurowych jednootworowych z rur o śr. 60 cm</t>
  </si>
  <si>
    <t>22 d.4.2</t>
  </si>
  <si>
    <t>23 d.4.2</t>
  </si>
  <si>
    <t>Prefabrykowane obudowy wlotów (wylotów)  przepustów drogowych rurowych 600mm</t>
  </si>
  <si>
    <t>4.3</t>
  </si>
  <si>
    <t>Przepusty  śr 800mm</t>
  </si>
  <si>
    <t>24 d.4.3</t>
  </si>
  <si>
    <t>25 d.4.3</t>
  </si>
  <si>
    <t>D.03.02.01</t>
  </si>
  <si>
    <t>KNR 2-02 1101-07</t>
  </si>
  <si>
    <t>Podkłady z ubitych materiałów sypkich na podłożu gruntowym</t>
  </si>
  <si>
    <t>26 d.4.3</t>
  </si>
  <si>
    <t>Części przelotowe prefabrykowanych przepustów drogowych rurowych jednootworowych z rur o śr. 80 cm</t>
  </si>
  <si>
    <t>27 d.4.3</t>
  </si>
  <si>
    <t>28 d.4.3</t>
  </si>
  <si>
    <t>Prefabrykowane obudowy wlotów (wylotów)  przepustów drogowych rurowych 800mm</t>
  </si>
  <si>
    <t>ODWODNIENIE</t>
  </si>
  <si>
    <t>5.1</t>
  </si>
  <si>
    <t>Roboty ziemne</t>
  </si>
  <si>
    <t>29 d.5.1</t>
  </si>
  <si>
    <t>Roboty ziemne z transp.urobku samochod.samowyładowczymi na składowisko Wykonawcy</t>
  </si>
  <si>
    <t>30 d.5.1</t>
  </si>
  <si>
    <t>KNR 2-01 0310-03</t>
  </si>
  <si>
    <t>Ręczne wykopy ciągłe lub jamiste ze skarpami o szer.dna do 1.5 m i głębok.do 1.5m ze złożeniem urobku na odkład (kat.gr.IV)</t>
  </si>
  <si>
    <t>31 d.5.1</t>
  </si>
  <si>
    <t xml:space="preserve">KNR 2-01 0321-02 0321-07 </t>
  </si>
  <si>
    <t>Pełne umocnienie pionowych ścian wykopów liniowych balami drew.w gruntach suchych kat.III-IV z rozbiórką</t>
  </si>
  <si>
    <t>32 d.5.1</t>
  </si>
  <si>
    <t>KNR 2-01 0320-02 analogia</t>
  </si>
  <si>
    <t>Zasypywanie wykopów liniowych o ścianach pionowych głębokości do 1.5 m kat.gr.III-IV - szerokość 0.8-1.5 m</t>
  </si>
  <si>
    <t>33 d.5.1</t>
  </si>
  <si>
    <t>KNR 2-01 0202-05</t>
  </si>
  <si>
    <t>Ukop i przywóz gruntu do zasypki wykopów</t>
  </si>
  <si>
    <t>34 d.5.1</t>
  </si>
  <si>
    <t xml:space="preserve">KNR 2-01 0236-01 z.sz. 2.5.2. 9907 </t>
  </si>
  <si>
    <t>Zagęszczenie nasypów ubijakami mechanicznymi; grunty sypkie kat. I-III Wskaźnik zagęszczenia Js = 1.00</t>
  </si>
  <si>
    <t>5.2</t>
  </si>
  <si>
    <t>Roboty montażowe</t>
  </si>
  <si>
    <t>35 d.5.2</t>
  </si>
  <si>
    <t>36 d.5.2</t>
  </si>
  <si>
    <t>Podkłady z ubitych materiałów sypkich na podłożu gruntowym - warstwa kruszywa łamanego 0-31,5mm pod wpustu uliczne grubości 20cm</t>
  </si>
  <si>
    <t>37 d.5.2</t>
  </si>
  <si>
    <t>KNR 2-18 0625-01</t>
  </si>
  <si>
    <t>Studzienki ściekowe z gotowych elementów betonowe o śr.500 mm z osadnikiem  oraz wpustem ulicznym  klasy D400</t>
  </si>
  <si>
    <t>38 d.5.2</t>
  </si>
  <si>
    <t>Studzienki ściekowe z gotowych elementów betonowe o śr.500 mm z osadnikiem  oraz wpustem muldowym klasy D400</t>
  </si>
  <si>
    <t>39 d.5.2</t>
  </si>
  <si>
    <t>KNR 2-18 0613-05</t>
  </si>
  <si>
    <t>Studnie rewizyjne z kręgów żelbetowych- beton C45/55  o śr. 1500 mm w gotowym wykopie o głębokości 3 m</t>
  </si>
  <si>
    <t>stud.</t>
  </si>
  <si>
    <t>40 d.5.2</t>
  </si>
  <si>
    <t>KNR 2-18 0613-03</t>
  </si>
  <si>
    <t>Studnie rewizyjne z kręgów żelbetowych- beton C45/55  o śr. 1200 mm w gotowym wykopie o głębok. 3m</t>
  </si>
  <si>
    <t>41 d.5.2</t>
  </si>
  <si>
    <t>KNR-W 2-18 0408-02</t>
  </si>
  <si>
    <t>Kanały z rur PVC-U  klasy S ( SDR 34 ) o śr. zewn. 200 mm</t>
  </si>
  <si>
    <t>42 d.5.2</t>
  </si>
  <si>
    <t>KNR-W 2-18 0408-06</t>
  </si>
  <si>
    <t>Kanały z rur PVC-U  klasy S ( SDR 34 ) średnicy 400/11,7mm</t>
  </si>
  <si>
    <t>43 d.5.2</t>
  </si>
  <si>
    <t>KNNR 4 1307-05</t>
  </si>
  <si>
    <t>Kanały z rur PP  z uszczelką klasy S ( SDR-34)  o śr. nominalnej 800 mm</t>
  </si>
  <si>
    <t>5.3</t>
  </si>
  <si>
    <t>Odwodnienie wgłębne - dren francuski</t>
  </si>
  <si>
    <t>44 d.5.3</t>
  </si>
  <si>
    <t xml:space="preserve">KNR 2-01 0301-03 0214-04 </t>
  </si>
  <si>
    <t>Ręczne roboty ziemne z transportem urobku samochodami samowyładowczymi (kat.gr.IV)</t>
  </si>
  <si>
    <t>45 d.5.3</t>
  </si>
  <si>
    <t>KNR AT-04 0101-03</t>
  </si>
  <si>
    <t>Warstwa wzmacniająca grunt pod warstwy technologiczne z geowłókniny   Analogia - wykonanie warstwy separacyjnej drenu z geowłókniny zgodnie z rys</t>
  </si>
  <si>
    <t>46 d.5.3</t>
  </si>
  <si>
    <t>Wypełnienia drenu francuskiego kruszywem frakcji 31,5/63mm wraz z ułożeniem rury drenarskiej śr. 160m z PP sącząca po obwodzie w przedziale 220stopni</t>
  </si>
  <si>
    <t>45233300-2</t>
  </si>
  <si>
    <t>KRAWĘŻNIKI,  OBRZEŻA, ŚCIEKI</t>
  </si>
  <si>
    <t>6.1</t>
  </si>
  <si>
    <t xml:space="preserve">Ustawienie krawężników  betonowych na ławie betonowej C12/15 </t>
  </si>
  <si>
    <t>47 d.6.1</t>
  </si>
  <si>
    <t>D.08.01.01</t>
  </si>
  <si>
    <t>KNR 2-31 0403-03</t>
  </si>
  <si>
    <t>Krawężniki betonowe wystające o wymiarach 15x30 cm na podsypce cementowo-piaskowej</t>
  </si>
  <si>
    <t>48 d.6.1</t>
  </si>
  <si>
    <t>Krawężniki betonowe najazdowe o wymiarach 15x22 cm na podsypce cementowo-piaskowej</t>
  </si>
  <si>
    <t>49 d.6.1</t>
  </si>
  <si>
    <t>Krawężniki betonowe proste - oporniki o wymiarach 10x25 cm na podsypce cementowo-piaskowej</t>
  </si>
  <si>
    <t>50 d.6.1</t>
  </si>
  <si>
    <t>KNR 2-31 0403-04</t>
  </si>
  <si>
    <t>Krawężniki betonowe  o wymiarach 20x30 cm na podsypce cementowo-piaskowej</t>
  </si>
  <si>
    <t>51 d.6.1</t>
  </si>
  <si>
    <t>KNR 2-31 0402-04 Uproszczona</t>
  </si>
  <si>
    <t>Ława pod krawężniki betonowa B-15 z oporem</t>
  </si>
  <si>
    <t>6.2</t>
  </si>
  <si>
    <t xml:space="preserve">Obrzeża betonowe </t>
  </si>
  <si>
    <t>52 d.6.2</t>
  </si>
  <si>
    <t>D.08.03.01</t>
  </si>
  <si>
    <t>KNR 2-31 0407-05</t>
  </si>
  <si>
    <t>Obrzeża betonowe o wymiarach 30x8 cm na podsypce cementowo-piaskowej z wypełnieniem spoin zaprawą cementową</t>
  </si>
  <si>
    <t>53 d.6.2</t>
  </si>
  <si>
    <t>45233000-9</t>
  </si>
  <si>
    <t>JEZDNIA  , ZATOKA AUTOBUSOWA, STANOWISKA POSTOJOWE</t>
  </si>
  <si>
    <t>7.1</t>
  </si>
  <si>
    <t>Koryto wraz z wyprofilowaniem i zagęszczeniem podłoża</t>
  </si>
  <si>
    <t>54 d.7.1</t>
  </si>
  <si>
    <t>D.04.01.01</t>
  </si>
  <si>
    <t>KNR 2-31 0103-04</t>
  </si>
  <si>
    <t>Mechaniczne profilowanie i zagęszczenie podłoża pod warstwy konstrukcyjne nawierzchni w gruncie kat. I-IV</t>
  </si>
  <si>
    <t>7.2</t>
  </si>
  <si>
    <t>Podbudowa pomocnicza z mieszanki związanej spoiwem hydraulicznym</t>
  </si>
  <si>
    <t>55 d.7.2</t>
  </si>
  <si>
    <t>D.04.05.01</t>
  </si>
  <si>
    <t>KNR 2-31 0115-07; 0115-08 Uproszczona</t>
  </si>
  <si>
    <t>Podbudowa z gruntu  stabilizowanego cementem Rm=2,5MPa grubość warstwy po zagęszczeniu 30 cm stabilizacja na miejscu</t>
  </si>
  <si>
    <t>7.3</t>
  </si>
  <si>
    <t xml:space="preserve">Podbudowa zasadnicza z kruszywa </t>
  </si>
  <si>
    <t>56 d.7.3</t>
  </si>
  <si>
    <t>D.04.04.02</t>
  </si>
  <si>
    <t>Podbudowa z mieszanki niezwiązanej z kruszywem C90/3 o uziarnieniu 0/63m - warstwa  o grubości po zagęszczeniu 23 cm</t>
  </si>
  <si>
    <t>7.4</t>
  </si>
  <si>
    <t xml:space="preserve">Warstwa wiążąca z betonu asfaltowego AC16W - gr 8 cm  </t>
  </si>
  <si>
    <t>57 d.7.4</t>
  </si>
  <si>
    <t>D.05.03.05</t>
  </si>
  <si>
    <t>KNR 2-31 0310-01 0310-02</t>
  </si>
  <si>
    <t>Nawierzchnia z mieszanek mineralno-bitumicznych grysowych - warstwa wiążąca AS16W  - grubość po zagęszcz. 8 cm wraz z oczyszczeniem i  skropieniem podbudowy asfaltem w ilości 0,6kg/m2</t>
  </si>
  <si>
    <t>7.5</t>
  </si>
  <si>
    <t>Warstwa ścieralna z   AC 11S  - gr.4cm</t>
  </si>
  <si>
    <t>58 d.7.5</t>
  </si>
  <si>
    <t>D.05.03.06</t>
  </si>
  <si>
    <t>KNR 2-31 0310-05 0310-06</t>
  </si>
  <si>
    <t>Nawierzchnia z mieszanek mineralno-bitumicznych grysowych - warstwa ścieralna z betonu asfaltowego AC11S  - grubość po zagęszcz. 4 cm wraz z oczyszczeniem i  skropieniem nawierzchni asfaltem w ilości 0,4kg/m2</t>
  </si>
  <si>
    <t>45233250-6</t>
  </si>
  <si>
    <t>ZJAZDY</t>
  </si>
  <si>
    <t>8.1</t>
  </si>
  <si>
    <t xml:space="preserve">Profilowanie i zagęszczanie podłoża </t>
  </si>
  <si>
    <t>59 d.8.1</t>
  </si>
  <si>
    <t>8.2</t>
  </si>
  <si>
    <t>60 d.8.2</t>
  </si>
  <si>
    <t>Podbudowa z gruntu  stabilizowanego cementem Rm=2,5MPa z dowozem mieszanki  grubość warstwy po zagęszczeniu 15 cm</t>
  </si>
  <si>
    <t>8.3</t>
  </si>
  <si>
    <t>Podbudowa z kruszywa łamanego</t>
  </si>
  <si>
    <t>61 d.8.3</t>
  </si>
  <si>
    <t>Podbudowa z mieszanki niezwiązanej z kruszywem C90/3 - warstwa  o grubości po zagęszczeniu 20 cm</t>
  </si>
  <si>
    <t>8.4</t>
  </si>
  <si>
    <t>D.05.03.23</t>
  </si>
  <si>
    <t xml:space="preserve">Nawierzchnia z kostki brukowej kolorowej   - gr 8cm </t>
  </si>
  <si>
    <t>62 d.8.4</t>
  </si>
  <si>
    <t>KNR 2-31 0511-03</t>
  </si>
  <si>
    <t>Nawierzchnie z kostki brukowej kolorowej  grubość 8 cm na podsypce cementowo-piaskowej</t>
  </si>
  <si>
    <t>8.5</t>
  </si>
  <si>
    <t xml:space="preserve">Warstwa wiążąca z betonu asfaltowego AC16W - gr 4 cm  </t>
  </si>
  <si>
    <t>63 d.8.5</t>
  </si>
  <si>
    <t>Nawierzchnia z mieszanek mineralno-bitumicznych grysowych - warstwa wiążąca asfaltowa - AC 16W grubości 4,0  cm</t>
  </si>
  <si>
    <t>8.6</t>
  </si>
  <si>
    <t>Warstwa ścieralna z   AC 11S  - gr.4 cm</t>
  </si>
  <si>
    <t>64 d.8.6</t>
  </si>
  <si>
    <t>Nawierzchnia z mieszanek mineralno-bitumicznych grysowych - warstwa ścieralna asfaltowa - grubość po zagęszcz. 4 cm</t>
  </si>
  <si>
    <t>8.7</t>
  </si>
  <si>
    <t>45233200-1</t>
  </si>
  <si>
    <t>Zjazdy utwardzone destruktem</t>
  </si>
  <si>
    <t>65 d.8.7</t>
  </si>
  <si>
    <t>D.06.03.01</t>
  </si>
  <si>
    <t>KNR 2-31 0204-05 0204-06</t>
  </si>
  <si>
    <t>ANALOGIA Ułożenie warstwy destruktu asfaltowego, podwójnie powierzchniowo utrwalony emulsją asfaltową i grysami bazaltowymi o grubości 10cm</t>
  </si>
  <si>
    <t>45233260-9</t>
  </si>
  <si>
    <t>CHODNIKI</t>
  </si>
  <si>
    <t>9.1</t>
  </si>
  <si>
    <t>66 d.9.1</t>
  </si>
  <si>
    <t>9.2</t>
  </si>
  <si>
    <t>67 d.9.2</t>
  </si>
  <si>
    <t>Podbudowa z gruntu  stabilizowanego cementem Rm=2,5MPa z dowozem mieszanki  grubość warstwy po zagęszczeniu 15cm</t>
  </si>
  <si>
    <t>9.3</t>
  </si>
  <si>
    <t>Podbudowa z kruszywa łamanego 0/31,5 - gr 15cm</t>
  </si>
  <si>
    <t>68 d.9.3</t>
  </si>
  <si>
    <t>Podbudowa z mieszanki niezwiązanej z kruszywem C90/3 o uziarnieniu 0/31,5m - warstwa  o grubości po zagęszczeniu 15 cm</t>
  </si>
  <si>
    <t>9.4</t>
  </si>
  <si>
    <t xml:space="preserve">Nawierzchnia z kostki brukowej -   gr 8cm </t>
  </si>
  <si>
    <t>69 d.9.4</t>
  </si>
  <si>
    <t>Nawierzchnie z kostki brukowej  grubość 8 cm na podsypce cementowo-piaskowej - kostka szara</t>
  </si>
  <si>
    <t xml:space="preserve">POBOCZA </t>
  </si>
  <si>
    <t>10.1</t>
  </si>
  <si>
    <t>70 d.10.1</t>
  </si>
  <si>
    <t>10.2</t>
  </si>
  <si>
    <t>71 d.10.2</t>
  </si>
  <si>
    <t>10.3</t>
  </si>
  <si>
    <t>Pobocza gruntowe z kruszywa łamanego</t>
  </si>
  <si>
    <t>72 d.10.3</t>
  </si>
  <si>
    <t>Podbudowa z mieszanki niezwiązanej z kruszywem C90/3  - o uziarnieniu 16/31,5m warstwa  o grubości po zagęszczeniu 25cm</t>
  </si>
  <si>
    <t>73 d.10.3</t>
  </si>
  <si>
    <t>Kalkulacja własna Uproszczona</t>
  </si>
  <si>
    <t>Utrwalenie pobocza remonterem z trzykrotnym skropieniem emulsją i grysami</t>
  </si>
  <si>
    <t>45236000-0</t>
  </si>
  <si>
    <t xml:space="preserve">ROWY- CIEKI UMOCNIENIA  </t>
  </si>
  <si>
    <t>11.1</t>
  </si>
  <si>
    <t>D.06.04.01</t>
  </si>
  <si>
    <t>Umocnienia rowów , cieków</t>
  </si>
  <si>
    <t>74 d.11.1</t>
  </si>
  <si>
    <t>D.06.01.01</t>
  </si>
  <si>
    <t>KNR 2-01 0520-01</t>
  </si>
  <si>
    <t>Umocnieniem skarp i dna rowów płytami prefabrykowanymi 40/60/10 wraz z przygotowaniem podłoża, wykonaniem podsypki z dowiezionego gruntu oraz wypełnieniem otworów</t>
  </si>
  <si>
    <t>75 d.11.1</t>
  </si>
  <si>
    <t>Umocnienie dna i skarp   płytami prefabrykowanymi 100*75*10 wraz z przygotowaniem podłoża i wykonaniem podsypki  oraz wypełnieniem otworów</t>
  </si>
  <si>
    <t>76 d.11.1</t>
  </si>
  <si>
    <t>KNR 2-11 0524-02</t>
  </si>
  <si>
    <t>Wbijanie kołków i słupków oporowych o śr. 4-6 cm na głębok. 0.80 m w grunt kat.III  ( szpilki stabilizujące płyty )</t>
  </si>
  <si>
    <t>77 d.11.1</t>
  </si>
  <si>
    <t>Montaż odwodnienia liniowego - korytko trapezowe duże - bez przykrycia wg KPED 01.13 ułożone na gruncie stabilizowanym cementem Rm=2,5MPa grub 10cm</t>
  </si>
  <si>
    <t>78 d.11.1</t>
  </si>
  <si>
    <t>KNR 2-31 0606-04</t>
  </si>
  <si>
    <t>Ścieki z prefabrykatów betonowych 50x50x15cm na podsypce cementowo-piaskowej wraz z wykonaniem koniecznych robót ziemnych  i łąwy z betonu B-15 gr. 20cm</t>
  </si>
  <si>
    <t>45231300-8</t>
  </si>
  <si>
    <t xml:space="preserve">ROBOTY WYKOŃCZENIOWE  I ROBOTY RÓŻNE </t>
  </si>
  <si>
    <t>12.1</t>
  </si>
  <si>
    <t>Umocnienia skarp</t>
  </si>
  <si>
    <t>79 d.12.1</t>
  </si>
  <si>
    <t>KNR 2-21 0401-04</t>
  </si>
  <si>
    <t>Umocnienie skarp poprzez przywóz i rozścielenie ziemi urodzajnej  wraz z obsiewem i nawożeniem</t>
  </si>
  <si>
    <t>12.2</t>
  </si>
  <si>
    <t xml:space="preserve">Regulacje i zabezpieczenia urządzeń infrastruktury  </t>
  </si>
  <si>
    <t>80 d.12.2</t>
  </si>
  <si>
    <t>KNR 2-31 1406-04</t>
  </si>
  <si>
    <t>Regulacja pionowa studzienek dla zaworów wodociągowych i gazowych</t>
  </si>
  <si>
    <t>81 d.12.2</t>
  </si>
  <si>
    <t>KNNR 6 1305-02</t>
  </si>
  <si>
    <t>Regulacja pionowa studzienek dla urządzeń podziemnych przy objętości betonu w jednym miejscu od 0.1 do 0.2 m3  ANALOGIA - Regulacja studni kanalizacyjnych</t>
  </si>
  <si>
    <t>82 d.12.2</t>
  </si>
  <si>
    <t>KNR 5-10 0303-03</t>
  </si>
  <si>
    <t>Zabezpieczenie sieci wodociągowej rurami ochronymi dwudzielnymi z PVC o średnicy 160m w miejscach kolizyjnych z siecią wodociągową</t>
  </si>
  <si>
    <t>12.3</t>
  </si>
  <si>
    <t xml:space="preserve">Wymiana oświetlenia ulicznego w pasie drogi  </t>
  </si>
  <si>
    <t>83 d.12.3</t>
  </si>
  <si>
    <t>Dostawa wraz z montażem opraw oświetlenia ulicznego typu LED o mocy 90-100W wraz z wysiągnikami oraz kompletnym osprzętem. Sprawdzenie poprawności działania opraw oraz demontaż istniejących opraw oświetlenia ulicznego wraz z wysięgnikami</t>
  </si>
  <si>
    <t>kpl</t>
  </si>
  <si>
    <t>45233150-5</t>
  </si>
  <si>
    <t xml:space="preserve">URZĄDZENIA BEZPIECZEŃSTWA RUCHU </t>
  </si>
  <si>
    <t>13.1</t>
  </si>
  <si>
    <t xml:space="preserve">Oznakowanie poziome  </t>
  </si>
  <si>
    <t>84 d.13.1</t>
  </si>
  <si>
    <t>D.07.01.01</t>
  </si>
  <si>
    <t>KNR 2-31 0706-03 Uproszczona</t>
  </si>
  <si>
    <t>Wykonanie oznakowania chemoutwardzalnego wg projektu organizacji ruchu</t>
  </si>
  <si>
    <t>13.2</t>
  </si>
  <si>
    <t>Oznakowanie pionowe</t>
  </si>
  <si>
    <t>85 d.13.2</t>
  </si>
  <si>
    <t>D.07.02.01</t>
  </si>
  <si>
    <t>KNR 2-31 0702-02 Uproszczona</t>
  </si>
  <si>
    <t>Słupki do znaków drogowych z rur stalowych o śr. 70 mm</t>
  </si>
  <si>
    <t>86 d.13.2</t>
  </si>
  <si>
    <t>KNR 2-31 0703-01 Uproszczona</t>
  </si>
  <si>
    <t>Przymocowanie tablic znaków drogowych kategorii A- średnie</t>
  </si>
  <si>
    <t>87 d.13.2</t>
  </si>
  <si>
    <t>Przymocowanie tablic znaków drogowych kategorii B - średnie</t>
  </si>
  <si>
    <t>88 d.13.2</t>
  </si>
  <si>
    <t>Przymocowanie tablic znaków drogowych kategorii D - średnie</t>
  </si>
  <si>
    <t>89 d.13.2</t>
  </si>
  <si>
    <t>Przymocowanie tablic znaków drogowych F</t>
  </si>
  <si>
    <t>90 d.13.2</t>
  </si>
  <si>
    <t>Przymocowanie tablic znaków kategorii T</t>
  </si>
  <si>
    <t>91 d.13.2</t>
  </si>
  <si>
    <t>Przymocowanie tablic znaków drogowych E-2a</t>
  </si>
  <si>
    <t>92 d.13.2</t>
  </si>
  <si>
    <t>Przymocowanie tablic znaków drogowych E-17/18</t>
  </si>
  <si>
    <t>93 d.13.2</t>
  </si>
  <si>
    <t>KNR 2-31 0818-08 Uproszczona</t>
  </si>
  <si>
    <t>Rozebranie znaków drogowych</t>
  </si>
  <si>
    <t>94 d.13.2</t>
  </si>
  <si>
    <t>Montaż tablicy prowadzącej U3c/d</t>
  </si>
  <si>
    <t>95 d.13.2</t>
  </si>
  <si>
    <t>Montaż tablic do oznakowania skrajni U-9</t>
  </si>
  <si>
    <t>WARTOŚĆ NETTO</t>
  </si>
  <si>
    <t>PODATEK VAT 23%</t>
  </si>
  <si>
    <t>WARTOŚĆ BRUTTO</t>
  </si>
  <si>
    <t>KOSZTORYS OFERTOWY drogowy</t>
  </si>
  <si>
    <t>Nr sprawy SE.216.8.2024</t>
  </si>
  <si>
    <t>Zał. 2.1 do SWZ</t>
  </si>
  <si>
    <t>Przebudowa drogi powiatowej 1198K w km od 23+790 do km 24+629 w miejscowości Kozłów, Powiat Miechowski</t>
  </si>
  <si>
    <t>Cenę brutto należy przenieść do kosztorysu zbiorczego</t>
  </si>
  <si>
    <t>………………………..… dnia …...………2024 r.</t>
  </si>
  <si>
    <t>Dokument musi być podpisany kwalifikowanym podpisem elektronicznym lub podpisem zaufanym lub elektronicznym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</si>
</sst>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1" fillId="0" borderId="0" xfId="0" applyFont="1"/>
    <xf numFmtId="0" fontId="0" fillId="0" borderId="7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1" fillId="0" borderId="5" xfId="0" applyFont="1" applyBorder="1" applyAlignment="1">
      <alignment horizontal="center"/>
    </xf>
    <xf numFmtId="49" fontId="1" fillId="2" borderId="6" xfId="1" applyNumberFormat="1" applyFont="1" applyFill="1" applyBorder="1" applyAlignment="1">
      <alignment horizontal="center" vertical="top" wrapText="1"/>
    </xf>
    <xf numFmtId="49" fontId="1" fillId="2" borderId="0" xfId="1" applyNumberFormat="1" applyFont="1" applyFill="1" applyAlignment="1">
      <alignment horizontal="center" vertical="top" wrapText="1"/>
    </xf>
    <xf numFmtId="0" fontId="1" fillId="0" borderId="3" xfId="0" applyFont="1" applyBorder="1" applyAlignment="1">
      <alignment horizontal="center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5"/>
  <sheetViews>
    <sheetView tabSelected="1" workbookViewId="0">
      <selection sqref="A1:C1"/>
    </sheetView>
  </sheetViews>
  <sheetFormatPr defaultRowHeight="15" x14ac:dyDescent="0.25"/>
  <cols>
    <col min="2" max="2" width="12" customWidth="1"/>
    <col min="3" max="3" width="15.85546875" customWidth="1"/>
    <col min="4" max="4" width="49.42578125" customWidth="1"/>
    <col min="8" max="8" width="18.42578125" customWidth="1"/>
  </cols>
  <sheetData>
    <row r="1" spans="1:8" ht="15" customHeight="1" x14ac:dyDescent="0.25">
      <c r="A1" s="11" t="s">
        <v>372</v>
      </c>
      <c r="B1" s="12"/>
      <c r="C1" s="12"/>
      <c r="H1" s="3" t="s">
        <v>373</v>
      </c>
    </row>
    <row r="2" spans="1:8" x14ac:dyDescent="0.25">
      <c r="A2" s="10" t="s">
        <v>371</v>
      </c>
      <c r="B2" s="10"/>
      <c r="C2" s="10"/>
      <c r="D2" s="10"/>
      <c r="E2" s="10"/>
      <c r="F2" s="10"/>
      <c r="G2" s="10"/>
      <c r="H2" s="10"/>
    </row>
    <row r="3" spans="1:8" x14ac:dyDescent="0.25">
      <c r="A3" s="13" t="s">
        <v>374</v>
      </c>
      <c r="B3" s="13"/>
      <c r="C3" s="13"/>
      <c r="D3" s="13"/>
      <c r="E3" s="13"/>
      <c r="F3" s="13"/>
      <c r="G3" s="13"/>
      <c r="H3" s="13"/>
    </row>
    <row r="4" spans="1:8" ht="36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</row>
    <row r="5" spans="1:8" x14ac:dyDescent="0.25">
      <c r="A5" s="1">
        <v>1</v>
      </c>
      <c r="B5" s="1"/>
      <c r="C5" s="1"/>
      <c r="D5" s="1" t="s">
        <v>8</v>
      </c>
      <c r="E5" s="1"/>
      <c r="F5" s="1"/>
      <c r="G5" s="1"/>
      <c r="H5" s="1"/>
    </row>
    <row r="6" spans="1:8" x14ac:dyDescent="0.25">
      <c r="A6" s="1" t="s">
        <v>9</v>
      </c>
      <c r="B6" s="1"/>
      <c r="C6" s="1" t="s">
        <v>10</v>
      </c>
      <c r="D6" s="1" t="s">
        <v>11</v>
      </c>
      <c r="E6" s="1"/>
      <c r="F6" s="1"/>
      <c r="G6" s="1"/>
      <c r="H6" s="1"/>
    </row>
    <row r="7" spans="1:8" ht="45" x14ac:dyDescent="0.25">
      <c r="A7" s="1" t="s">
        <v>12</v>
      </c>
      <c r="B7" s="1" t="s">
        <v>13</v>
      </c>
      <c r="C7" s="1" t="s">
        <v>14</v>
      </c>
      <c r="D7" s="1" t="s">
        <v>15</v>
      </c>
      <c r="E7" s="1" t="s">
        <v>16</v>
      </c>
      <c r="F7" s="2">
        <v>1</v>
      </c>
      <c r="G7" s="2">
        <v>0</v>
      </c>
      <c r="H7" s="2">
        <f>F7*G7</f>
        <v>0</v>
      </c>
    </row>
    <row r="8" spans="1:8" ht="45" x14ac:dyDescent="0.25">
      <c r="A8" s="1" t="s">
        <v>17</v>
      </c>
      <c r="B8" s="1" t="s">
        <v>13</v>
      </c>
      <c r="C8" s="1" t="s">
        <v>18</v>
      </c>
      <c r="D8" s="1" t="s">
        <v>19</v>
      </c>
      <c r="E8" s="1" t="s">
        <v>16</v>
      </c>
      <c r="F8" s="2">
        <v>2</v>
      </c>
      <c r="G8" s="2">
        <v>0</v>
      </c>
      <c r="H8" s="2">
        <f t="shared" ref="H8:H9" si="0">F8*G8</f>
        <v>0</v>
      </c>
    </row>
    <row r="9" spans="1:8" ht="45" x14ac:dyDescent="0.25">
      <c r="A9" s="1" t="s">
        <v>20</v>
      </c>
      <c r="B9" s="1" t="s">
        <v>13</v>
      </c>
      <c r="C9" s="1" t="s">
        <v>21</v>
      </c>
      <c r="D9" s="1" t="s">
        <v>22</v>
      </c>
      <c r="E9" s="1" t="s">
        <v>23</v>
      </c>
      <c r="F9" s="2">
        <v>90</v>
      </c>
      <c r="G9" s="2">
        <v>0</v>
      </c>
      <c r="H9" s="2">
        <f t="shared" si="0"/>
        <v>0</v>
      </c>
    </row>
    <row r="10" spans="1:8" x14ac:dyDescent="0.25">
      <c r="A10" s="1">
        <v>2</v>
      </c>
      <c r="B10" s="1"/>
      <c r="C10" s="1" t="s">
        <v>24</v>
      </c>
      <c r="D10" s="1" t="s">
        <v>25</v>
      </c>
      <c r="E10" s="1"/>
      <c r="F10" s="2"/>
      <c r="G10" s="2"/>
      <c r="H10" s="2"/>
    </row>
    <row r="11" spans="1:8" x14ac:dyDescent="0.25">
      <c r="A11" s="1" t="s">
        <v>26</v>
      </c>
      <c r="B11" s="1"/>
      <c r="C11" s="1" t="s">
        <v>24</v>
      </c>
      <c r="D11" s="1" t="s">
        <v>27</v>
      </c>
      <c r="E11" s="1"/>
      <c r="F11" s="2"/>
      <c r="G11" s="2"/>
      <c r="H11" s="2"/>
    </row>
    <row r="12" spans="1:8" ht="60" x14ac:dyDescent="0.25">
      <c r="A12" s="1" t="s">
        <v>28</v>
      </c>
      <c r="B12" s="1" t="s">
        <v>29</v>
      </c>
      <c r="C12" s="1" t="s">
        <v>30</v>
      </c>
      <c r="D12" s="1" t="s">
        <v>31</v>
      </c>
      <c r="E12" s="1" t="s">
        <v>23</v>
      </c>
      <c r="F12" s="2">
        <v>220</v>
      </c>
      <c r="G12" s="2">
        <v>0</v>
      </c>
      <c r="H12" s="2">
        <f>F12*G12</f>
        <v>0</v>
      </c>
    </row>
    <row r="13" spans="1:8" x14ac:dyDescent="0.25">
      <c r="A13" s="1" t="s">
        <v>32</v>
      </c>
      <c r="B13" s="1"/>
      <c r="C13" s="1" t="s">
        <v>24</v>
      </c>
      <c r="D13" s="1" t="s">
        <v>33</v>
      </c>
      <c r="E13" s="1"/>
      <c r="F13" s="2"/>
      <c r="G13" s="2"/>
      <c r="H13" s="2"/>
    </row>
    <row r="14" spans="1:8" ht="45" x14ac:dyDescent="0.25">
      <c r="A14" s="1" t="s">
        <v>34</v>
      </c>
      <c r="B14" s="1" t="s">
        <v>29</v>
      </c>
      <c r="C14" s="1" t="s">
        <v>30</v>
      </c>
      <c r="D14" s="1" t="s">
        <v>35</v>
      </c>
      <c r="E14" s="1" t="s">
        <v>23</v>
      </c>
      <c r="F14" s="2">
        <v>160</v>
      </c>
      <c r="G14" s="2">
        <v>0</v>
      </c>
      <c r="H14" s="2">
        <f>F14*G14</f>
        <v>0</v>
      </c>
    </row>
    <row r="15" spans="1:8" ht="30" x14ac:dyDescent="0.25">
      <c r="A15" s="1" t="s">
        <v>36</v>
      </c>
      <c r="B15" s="1"/>
      <c r="C15" s="1" t="s">
        <v>24</v>
      </c>
      <c r="D15" s="1" t="s">
        <v>37</v>
      </c>
      <c r="E15" s="1"/>
      <c r="F15" s="2"/>
      <c r="G15" s="2"/>
      <c r="H15" s="2"/>
    </row>
    <row r="16" spans="1:8" ht="45" x14ac:dyDescent="0.25">
      <c r="A16" s="1" t="s">
        <v>38</v>
      </c>
      <c r="B16" s="1" t="s">
        <v>29</v>
      </c>
      <c r="C16" s="1" t="s">
        <v>39</v>
      </c>
      <c r="D16" s="1" t="s">
        <v>40</v>
      </c>
      <c r="E16" s="1" t="s">
        <v>23</v>
      </c>
      <c r="F16" s="2">
        <v>256</v>
      </c>
      <c r="G16" s="2">
        <v>0</v>
      </c>
      <c r="H16" s="2">
        <f>F16*G16</f>
        <v>0</v>
      </c>
    </row>
    <row r="17" spans="1:8" ht="45" x14ac:dyDescent="0.25">
      <c r="A17" s="1" t="s">
        <v>41</v>
      </c>
      <c r="B17" s="1" t="s">
        <v>29</v>
      </c>
      <c r="C17" s="1" t="s">
        <v>39</v>
      </c>
      <c r="D17" s="1" t="s">
        <v>42</v>
      </c>
      <c r="E17" s="1" t="s">
        <v>23</v>
      </c>
      <c r="F17" s="2">
        <v>4900</v>
      </c>
      <c r="G17" s="2">
        <v>0</v>
      </c>
      <c r="H17" s="2">
        <f>F17*G17</f>
        <v>0</v>
      </c>
    </row>
    <row r="18" spans="1:8" ht="30" x14ac:dyDescent="0.25">
      <c r="A18" s="1" t="s">
        <v>43</v>
      </c>
      <c r="B18" s="1"/>
      <c r="C18" s="1" t="s">
        <v>24</v>
      </c>
      <c r="D18" s="1" t="s">
        <v>44</v>
      </c>
      <c r="E18" s="1"/>
      <c r="F18" s="2"/>
      <c r="G18" s="2"/>
      <c r="H18" s="2"/>
    </row>
    <row r="19" spans="1:8" ht="60" x14ac:dyDescent="0.25">
      <c r="A19" s="1" t="s">
        <v>45</v>
      </c>
      <c r="B19" s="1" t="s">
        <v>29</v>
      </c>
      <c r="C19" s="1" t="s">
        <v>39</v>
      </c>
      <c r="D19" s="1" t="s">
        <v>46</v>
      </c>
      <c r="E19" s="1" t="s">
        <v>47</v>
      </c>
      <c r="F19" s="2">
        <v>150</v>
      </c>
      <c r="G19" s="2">
        <v>0</v>
      </c>
      <c r="H19" s="2">
        <f>F19*G19</f>
        <v>0</v>
      </c>
    </row>
    <row r="20" spans="1:8" ht="30" x14ac:dyDescent="0.25">
      <c r="A20" s="1" t="s">
        <v>48</v>
      </c>
      <c r="B20" s="1"/>
      <c r="C20" s="1" t="s">
        <v>24</v>
      </c>
      <c r="D20" s="1" t="s">
        <v>49</v>
      </c>
      <c r="E20" s="1"/>
      <c r="F20" s="2"/>
      <c r="G20" s="2"/>
      <c r="H20" s="2"/>
    </row>
    <row r="21" spans="1:8" ht="45" x14ac:dyDescent="0.25">
      <c r="A21" s="1" t="s">
        <v>50</v>
      </c>
      <c r="B21" s="1" t="s">
        <v>29</v>
      </c>
      <c r="C21" s="1" t="s">
        <v>51</v>
      </c>
      <c r="D21" s="1" t="s">
        <v>52</v>
      </c>
      <c r="E21" s="1" t="s">
        <v>47</v>
      </c>
      <c r="F21" s="2">
        <v>100</v>
      </c>
      <c r="G21" s="2">
        <v>0</v>
      </c>
      <c r="H21" s="2">
        <f>F21*G21</f>
        <v>0</v>
      </c>
    </row>
    <row r="22" spans="1:8" ht="45" x14ac:dyDescent="0.25">
      <c r="A22" s="1" t="s">
        <v>53</v>
      </c>
      <c r="B22" s="1" t="s">
        <v>29</v>
      </c>
      <c r="C22" s="1" t="s">
        <v>54</v>
      </c>
      <c r="D22" s="1" t="s">
        <v>55</v>
      </c>
      <c r="E22" s="1" t="s">
        <v>47</v>
      </c>
      <c r="F22" s="2">
        <v>16</v>
      </c>
      <c r="G22" s="2">
        <v>0</v>
      </c>
      <c r="H22" s="2">
        <f t="shared" ref="H22:H24" si="1">F22*G22</f>
        <v>0</v>
      </c>
    </row>
    <row r="23" spans="1:8" ht="45" x14ac:dyDescent="0.25">
      <c r="A23" s="1" t="s">
        <v>56</v>
      </c>
      <c r="B23" s="1" t="s">
        <v>29</v>
      </c>
      <c r="C23" s="1" t="s">
        <v>54</v>
      </c>
      <c r="D23" s="1" t="s">
        <v>57</v>
      </c>
      <c r="E23" s="1" t="s">
        <v>47</v>
      </c>
      <c r="F23" s="2">
        <v>87.3</v>
      </c>
      <c r="G23" s="2">
        <v>0</v>
      </c>
      <c r="H23" s="2">
        <f t="shared" si="1"/>
        <v>0</v>
      </c>
    </row>
    <row r="24" spans="1:8" ht="60" x14ac:dyDescent="0.25">
      <c r="A24" s="1" t="s">
        <v>58</v>
      </c>
      <c r="B24" s="1" t="s">
        <v>29</v>
      </c>
      <c r="C24" s="1" t="s">
        <v>59</v>
      </c>
      <c r="D24" s="1" t="s">
        <v>60</v>
      </c>
      <c r="E24" s="1" t="s">
        <v>61</v>
      </c>
      <c r="F24" s="2">
        <v>66</v>
      </c>
      <c r="G24" s="2">
        <v>0</v>
      </c>
      <c r="H24" s="2">
        <f t="shared" si="1"/>
        <v>0</v>
      </c>
    </row>
    <row r="25" spans="1:8" x14ac:dyDescent="0.25">
      <c r="A25" s="1">
        <v>3</v>
      </c>
      <c r="B25" s="1"/>
      <c r="C25" s="1" t="s">
        <v>62</v>
      </c>
      <c r="D25" s="1" t="s">
        <v>63</v>
      </c>
      <c r="E25" s="1"/>
      <c r="F25" s="2"/>
      <c r="G25" s="2"/>
      <c r="H25" s="2"/>
    </row>
    <row r="26" spans="1:8" x14ac:dyDescent="0.25">
      <c r="A26" s="1" t="s">
        <v>64</v>
      </c>
      <c r="B26" s="1"/>
      <c r="C26" s="1" t="s">
        <v>62</v>
      </c>
      <c r="D26" s="1" t="s">
        <v>65</v>
      </c>
      <c r="E26" s="1"/>
      <c r="F26" s="2"/>
      <c r="G26" s="2"/>
      <c r="H26" s="2"/>
    </row>
    <row r="27" spans="1:8" ht="60" x14ac:dyDescent="0.25">
      <c r="A27" s="1" t="s">
        <v>66</v>
      </c>
      <c r="B27" s="1" t="s">
        <v>67</v>
      </c>
      <c r="C27" s="1" t="s">
        <v>68</v>
      </c>
      <c r="D27" s="1" t="s">
        <v>69</v>
      </c>
      <c r="E27" s="1" t="s">
        <v>70</v>
      </c>
      <c r="F27" s="2">
        <v>0.92</v>
      </c>
      <c r="G27" s="2">
        <v>0</v>
      </c>
      <c r="H27" s="2">
        <f>F27*G27</f>
        <v>0</v>
      </c>
    </row>
    <row r="28" spans="1:8" x14ac:dyDescent="0.25">
      <c r="A28" s="1" t="s">
        <v>71</v>
      </c>
      <c r="B28" s="1"/>
      <c r="C28" s="1" t="s">
        <v>62</v>
      </c>
      <c r="D28" s="1" t="s">
        <v>72</v>
      </c>
      <c r="E28" s="1"/>
      <c r="F28" s="2"/>
      <c r="G28" s="2"/>
      <c r="H28" s="2"/>
    </row>
    <row r="29" spans="1:8" ht="60" x14ac:dyDescent="0.25">
      <c r="A29" s="1" t="s">
        <v>73</v>
      </c>
      <c r="B29" s="1" t="s">
        <v>74</v>
      </c>
      <c r="C29" s="1" t="s">
        <v>75</v>
      </c>
      <c r="D29" s="1" t="s">
        <v>76</v>
      </c>
      <c r="E29" s="1" t="s">
        <v>61</v>
      </c>
      <c r="F29" s="2">
        <v>5099.83</v>
      </c>
      <c r="G29" s="2">
        <v>0</v>
      </c>
      <c r="H29" s="2">
        <f>F29*G29</f>
        <v>0</v>
      </c>
    </row>
    <row r="30" spans="1:8" x14ac:dyDescent="0.25">
      <c r="A30" s="1" t="s">
        <v>77</v>
      </c>
      <c r="B30" s="1"/>
      <c r="C30" s="1" t="s">
        <v>62</v>
      </c>
      <c r="D30" s="1" t="s">
        <v>78</v>
      </c>
      <c r="E30" s="1"/>
      <c r="F30" s="2"/>
      <c r="G30" s="2"/>
      <c r="H30" s="2"/>
    </row>
    <row r="31" spans="1:8" ht="45" x14ac:dyDescent="0.25">
      <c r="A31" s="1" t="s">
        <v>79</v>
      </c>
      <c r="B31" s="1" t="s">
        <v>74</v>
      </c>
      <c r="C31" s="1" t="s">
        <v>39</v>
      </c>
      <c r="D31" s="1" t="s">
        <v>80</v>
      </c>
      <c r="E31" s="1" t="s">
        <v>61</v>
      </c>
      <c r="F31" s="2">
        <v>590</v>
      </c>
      <c r="G31" s="2">
        <v>0</v>
      </c>
      <c r="H31" s="2">
        <f>F31*G31</f>
        <v>0</v>
      </c>
    </row>
    <row r="32" spans="1:8" x14ac:dyDescent="0.25">
      <c r="A32" s="1">
        <v>4</v>
      </c>
      <c r="B32" s="1"/>
      <c r="C32" s="1"/>
      <c r="D32" s="1" t="s">
        <v>81</v>
      </c>
      <c r="E32" s="1"/>
      <c r="F32" s="2"/>
      <c r="G32" s="2"/>
      <c r="H32" s="2"/>
    </row>
    <row r="33" spans="1:8" x14ac:dyDescent="0.25">
      <c r="A33" s="1" t="s">
        <v>82</v>
      </c>
      <c r="B33" s="1"/>
      <c r="C33" s="1" t="s">
        <v>83</v>
      </c>
      <c r="D33" s="1" t="s">
        <v>84</v>
      </c>
      <c r="E33" s="1"/>
      <c r="F33" s="2"/>
      <c r="G33" s="2"/>
      <c r="H33" s="2"/>
    </row>
    <row r="34" spans="1:8" ht="60" x14ac:dyDescent="0.25">
      <c r="A34" s="1" t="s">
        <v>85</v>
      </c>
      <c r="B34" s="1" t="s">
        <v>83</v>
      </c>
      <c r="C34" s="1" t="s">
        <v>86</v>
      </c>
      <c r="D34" s="1" t="s">
        <v>87</v>
      </c>
      <c r="E34" s="1" t="s">
        <v>61</v>
      </c>
      <c r="F34" s="2">
        <v>70.8</v>
      </c>
      <c r="G34" s="2">
        <v>0</v>
      </c>
      <c r="H34" s="2">
        <f>F34*G34</f>
        <v>0</v>
      </c>
    </row>
    <row r="35" spans="1:8" ht="45" x14ac:dyDescent="0.25">
      <c r="A35" s="1" t="s">
        <v>88</v>
      </c>
      <c r="B35" s="1" t="s">
        <v>83</v>
      </c>
      <c r="C35" s="1" t="s">
        <v>89</v>
      </c>
      <c r="D35" s="1" t="s">
        <v>90</v>
      </c>
      <c r="E35" s="1" t="s">
        <v>47</v>
      </c>
      <c r="F35" s="2">
        <v>88.5</v>
      </c>
      <c r="G35" s="2">
        <v>0</v>
      </c>
      <c r="H35" s="2">
        <f t="shared" ref="H35:H37" si="2">F35*G35</f>
        <v>0</v>
      </c>
    </row>
    <row r="36" spans="1:8" ht="45" x14ac:dyDescent="0.25">
      <c r="A36" s="1" t="s">
        <v>91</v>
      </c>
      <c r="B36" s="1" t="s">
        <v>83</v>
      </c>
      <c r="C36" s="1" t="s">
        <v>92</v>
      </c>
      <c r="D36" s="1" t="s">
        <v>93</v>
      </c>
      <c r="E36" s="1" t="s">
        <v>61</v>
      </c>
      <c r="F36" s="2">
        <v>59.68</v>
      </c>
      <c r="G36" s="2">
        <v>0</v>
      </c>
      <c r="H36" s="2">
        <f t="shared" si="2"/>
        <v>0</v>
      </c>
    </row>
    <row r="37" spans="1:8" ht="30" x14ac:dyDescent="0.25">
      <c r="A37" s="1" t="s">
        <v>94</v>
      </c>
      <c r="B37" s="1" t="s">
        <v>83</v>
      </c>
      <c r="C37" s="1" t="s">
        <v>95</v>
      </c>
      <c r="D37" s="1" t="s">
        <v>96</v>
      </c>
      <c r="E37" s="1" t="s">
        <v>97</v>
      </c>
      <c r="F37" s="2">
        <v>26</v>
      </c>
      <c r="G37" s="2">
        <v>0</v>
      </c>
      <c r="H37" s="2">
        <f t="shared" si="2"/>
        <v>0</v>
      </c>
    </row>
    <row r="38" spans="1:8" x14ac:dyDescent="0.25">
      <c r="A38" s="1" t="s">
        <v>98</v>
      </c>
      <c r="B38" s="1"/>
      <c r="C38" s="1" t="s">
        <v>83</v>
      </c>
      <c r="D38" s="1" t="s">
        <v>99</v>
      </c>
      <c r="E38" s="1"/>
      <c r="F38" s="2"/>
      <c r="G38" s="2"/>
      <c r="H38" s="2"/>
    </row>
    <row r="39" spans="1:8" ht="60" x14ac:dyDescent="0.25">
      <c r="A39" s="1" t="s">
        <v>100</v>
      </c>
      <c r="B39" s="1" t="s">
        <v>83</v>
      </c>
      <c r="C39" s="1" t="s">
        <v>86</v>
      </c>
      <c r="D39" s="1" t="s">
        <v>87</v>
      </c>
      <c r="E39" s="1" t="s">
        <v>61</v>
      </c>
      <c r="F39" s="2">
        <v>21</v>
      </c>
      <c r="G39" s="2">
        <v>0</v>
      </c>
      <c r="H39" s="2">
        <f>F39*G39</f>
        <v>0</v>
      </c>
    </row>
    <row r="40" spans="1:8" ht="45" x14ac:dyDescent="0.25">
      <c r="A40" s="1" t="s">
        <v>101</v>
      </c>
      <c r="B40" s="1" t="s">
        <v>83</v>
      </c>
      <c r="C40" s="1" t="s">
        <v>89</v>
      </c>
      <c r="D40" s="1" t="s">
        <v>102</v>
      </c>
      <c r="E40" s="1" t="s">
        <v>47</v>
      </c>
      <c r="F40" s="2">
        <v>12.5</v>
      </c>
      <c r="G40" s="2">
        <v>0</v>
      </c>
      <c r="H40" s="2">
        <f t="shared" ref="H40:H42" si="3">F40*G40</f>
        <v>0</v>
      </c>
    </row>
    <row r="41" spans="1:8" ht="45" x14ac:dyDescent="0.25">
      <c r="A41" s="1" t="s">
        <v>103</v>
      </c>
      <c r="B41" s="1" t="s">
        <v>83</v>
      </c>
      <c r="C41" s="1" t="s">
        <v>92</v>
      </c>
      <c r="D41" s="1" t="s">
        <v>93</v>
      </c>
      <c r="E41" s="1" t="s">
        <v>61</v>
      </c>
      <c r="F41" s="2">
        <v>13.38</v>
      </c>
      <c r="G41" s="2">
        <v>0</v>
      </c>
      <c r="H41" s="2">
        <f t="shared" si="3"/>
        <v>0</v>
      </c>
    </row>
    <row r="42" spans="1:8" ht="30" x14ac:dyDescent="0.25">
      <c r="A42" s="1" t="s">
        <v>104</v>
      </c>
      <c r="B42" s="1" t="s">
        <v>83</v>
      </c>
      <c r="C42" s="1" t="s">
        <v>95</v>
      </c>
      <c r="D42" s="1" t="s">
        <v>105</v>
      </c>
      <c r="E42" s="1" t="s">
        <v>97</v>
      </c>
      <c r="F42" s="2">
        <v>2</v>
      </c>
      <c r="G42" s="2">
        <v>0</v>
      </c>
      <c r="H42" s="2">
        <f t="shared" si="3"/>
        <v>0</v>
      </c>
    </row>
    <row r="43" spans="1:8" x14ac:dyDescent="0.25">
      <c r="A43" s="1" t="s">
        <v>106</v>
      </c>
      <c r="B43" s="1"/>
      <c r="C43" s="1" t="s">
        <v>83</v>
      </c>
      <c r="D43" s="1" t="s">
        <v>107</v>
      </c>
      <c r="E43" s="1"/>
      <c r="F43" s="2"/>
      <c r="G43" s="2"/>
      <c r="H43" s="2"/>
    </row>
    <row r="44" spans="1:8" ht="60" x14ac:dyDescent="0.25">
      <c r="A44" s="1" t="s">
        <v>108</v>
      </c>
      <c r="B44" s="1" t="s">
        <v>83</v>
      </c>
      <c r="C44" s="1" t="s">
        <v>86</v>
      </c>
      <c r="D44" s="1" t="s">
        <v>87</v>
      </c>
      <c r="E44" s="1" t="s">
        <v>61</v>
      </c>
      <c r="F44" s="2">
        <v>160.47999999999999</v>
      </c>
      <c r="G44" s="2">
        <v>0</v>
      </c>
      <c r="H44" s="2">
        <f>F44*G44</f>
        <v>0</v>
      </c>
    </row>
    <row r="45" spans="1:8" ht="30" x14ac:dyDescent="0.25">
      <c r="A45" s="1" t="s">
        <v>109</v>
      </c>
      <c r="B45" s="1" t="s">
        <v>110</v>
      </c>
      <c r="C45" s="1" t="s">
        <v>111</v>
      </c>
      <c r="D45" s="1" t="s">
        <v>112</v>
      </c>
      <c r="E45" s="1" t="s">
        <v>61</v>
      </c>
      <c r="F45" s="2">
        <v>100</v>
      </c>
      <c r="G45" s="2">
        <v>0</v>
      </c>
      <c r="H45" s="2">
        <f t="shared" ref="H45:H48" si="4">F45*G45</f>
        <v>0</v>
      </c>
    </row>
    <row r="46" spans="1:8" ht="45" x14ac:dyDescent="0.25">
      <c r="A46" s="1" t="s">
        <v>113</v>
      </c>
      <c r="B46" s="1" t="s">
        <v>83</v>
      </c>
      <c r="C46" s="1" t="s">
        <v>89</v>
      </c>
      <c r="D46" s="1" t="s">
        <v>114</v>
      </c>
      <c r="E46" s="1" t="s">
        <v>47</v>
      </c>
      <c r="F46" s="2">
        <v>61.5</v>
      </c>
      <c r="G46" s="2">
        <v>0</v>
      </c>
      <c r="H46" s="2">
        <f t="shared" si="4"/>
        <v>0</v>
      </c>
    </row>
    <row r="47" spans="1:8" ht="45" x14ac:dyDescent="0.25">
      <c r="A47" s="1" t="s">
        <v>115</v>
      </c>
      <c r="B47" s="1" t="s">
        <v>83</v>
      </c>
      <c r="C47" s="1" t="s">
        <v>92</v>
      </c>
      <c r="D47" s="1" t="s">
        <v>93</v>
      </c>
      <c r="E47" s="1" t="s">
        <v>61</v>
      </c>
      <c r="F47" s="2">
        <v>34.979999999999997</v>
      </c>
      <c r="G47" s="2">
        <v>0</v>
      </c>
      <c r="H47" s="2">
        <f t="shared" si="4"/>
        <v>0</v>
      </c>
    </row>
    <row r="48" spans="1:8" ht="30" x14ac:dyDescent="0.25">
      <c r="A48" s="1" t="s">
        <v>116</v>
      </c>
      <c r="B48" s="1" t="s">
        <v>83</v>
      </c>
      <c r="C48" s="1" t="s">
        <v>95</v>
      </c>
      <c r="D48" s="1" t="s">
        <v>117</v>
      </c>
      <c r="E48" s="1" t="s">
        <v>61</v>
      </c>
      <c r="F48" s="2">
        <v>26</v>
      </c>
      <c r="G48" s="2">
        <v>0</v>
      </c>
      <c r="H48" s="2">
        <f t="shared" si="4"/>
        <v>0</v>
      </c>
    </row>
    <row r="49" spans="1:8" x14ac:dyDescent="0.25">
      <c r="A49" s="1">
        <v>5</v>
      </c>
      <c r="B49" s="1"/>
      <c r="C49" s="1"/>
      <c r="D49" s="1" t="s">
        <v>118</v>
      </c>
      <c r="E49" s="1"/>
      <c r="F49" s="2"/>
      <c r="G49" s="2"/>
      <c r="H49" s="2"/>
    </row>
    <row r="50" spans="1:8" x14ac:dyDescent="0.25">
      <c r="A50" s="1" t="s">
        <v>119</v>
      </c>
      <c r="B50" s="1"/>
      <c r="C50" s="1"/>
      <c r="D50" s="1" t="s">
        <v>120</v>
      </c>
      <c r="E50" s="1"/>
      <c r="F50" s="2"/>
      <c r="G50" s="2"/>
      <c r="H50" s="2"/>
    </row>
    <row r="51" spans="1:8" ht="45" x14ac:dyDescent="0.25">
      <c r="A51" s="1" t="s">
        <v>121</v>
      </c>
      <c r="B51" s="1" t="s">
        <v>83</v>
      </c>
      <c r="C51" s="1" t="s">
        <v>86</v>
      </c>
      <c r="D51" s="1" t="s">
        <v>122</v>
      </c>
      <c r="E51" s="1" t="s">
        <v>61</v>
      </c>
      <c r="F51" s="2">
        <v>330</v>
      </c>
      <c r="G51" s="2">
        <v>0</v>
      </c>
      <c r="H51" s="2">
        <f>F51*G51</f>
        <v>0</v>
      </c>
    </row>
    <row r="52" spans="1:8" ht="45" x14ac:dyDescent="0.25">
      <c r="A52" s="1" t="s">
        <v>123</v>
      </c>
      <c r="B52" s="1" t="s">
        <v>110</v>
      </c>
      <c r="C52" s="1" t="s">
        <v>124</v>
      </c>
      <c r="D52" s="1" t="s">
        <v>125</v>
      </c>
      <c r="E52" s="1" t="s">
        <v>61</v>
      </c>
      <c r="F52" s="2">
        <v>10</v>
      </c>
      <c r="G52" s="2">
        <v>0</v>
      </c>
      <c r="H52" s="2">
        <f t="shared" ref="H52:H56" si="5">F52*G52</f>
        <v>0</v>
      </c>
    </row>
    <row r="53" spans="1:8" ht="45" x14ac:dyDescent="0.25">
      <c r="A53" s="1" t="s">
        <v>126</v>
      </c>
      <c r="B53" s="1" t="s">
        <v>110</v>
      </c>
      <c r="C53" s="1" t="s">
        <v>127</v>
      </c>
      <c r="D53" s="1" t="s">
        <v>128</v>
      </c>
      <c r="E53" s="1" t="s">
        <v>23</v>
      </c>
      <c r="F53" s="2">
        <v>200</v>
      </c>
      <c r="G53" s="2">
        <v>0</v>
      </c>
      <c r="H53" s="2">
        <f t="shared" si="5"/>
        <v>0</v>
      </c>
    </row>
    <row r="54" spans="1:8" ht="45" x14ac:dyDescent="0.25">
      <c r="A54" s="1" t="s">
        <v>129</v>
      </c>
      <c r="B54" s="1" t="s">
        <v>110</v>
      </c>
      <c r="C54" s="1" t="s">
        <v>130</v>
      </c>
      <c r="D54" s="1" t="s">
        <v>131</v>
      </c>
      <c r="E54" s="1" t="s">
        <v>61</v>
      </c>
      <c r="F54" s="2">
        <v>220</v>
      </c>
      <c r="G54" s="2">
        <v>0</v>
      </c>
      <c r="H54" s="2">
        <f t="shared" si="5"/>
        <v>0</v>
      </c>
    </row>
    <row r="55" spans="1:8" ht="30" x14ac:dyDescent="0.25">
      <c r="A55" s="1" t="s">
        <v>132</v>
      </c>
      <c r="B55" s="1" t="s">
        <v>110</v>
      </c>
      <c r="C55" s="1" t="s">
        <v>133</v>
      </c>
      <c r="D55" s="1" t="s">
        <v>134</v>
      </c>
      <c r="E55" s="1" t="s">
        <v>61</v>
      </c>
      <c r="F55" s="2">
        <v>200</v>
      </c>
      <c r="G55" s="2">
        <v>0</v>
      </c>
      <c r="H55" s="2">
        <f t="shared" si="5"/>
        <v>0</v>
      </c>
    </row>
    <row r="56" spans="1:8" ht="45" x14ac:dyDescent="0.25">
      <c r="A56" s="1" t="s">
        <v>135</v>
      </c>
      <c r="B56" s="1" t="s">
        <v>110</v>
      </c>
      <c r="C56" s="1" t="s">
        <v>136</v>
      </c>
      <c r="D56" s="1" t="s">
        <v>137</v>
      </c>
      <c r="E56" s="1" t="s">
        <v>61</v>
      </c>
      <c r="F56" s="2">
        <v>200</v>
      </c>
      <c r="G56" s="2">
        <v>0</v>
      </c>
      <c r="H56" s="2">
        <f t="shared" si="5"/>
        <v>0</v>
      </c>
    </row>
    <row r="57" spans="1:8" x14ac:dyDescent="0.25">
      <c r="A57" s="1" t="s">
        <v>138</v>
      </c>
      <c r="B57" s="1"/>
      <c r="C57" s="1"/>
      <c r="D57" s="1" t="s">
        <v>139</v>
      </c>
      <c r="E57" s="1"/>
      <c r="F57" s="2"/>
      <c r="G57" s="2"/>
      <c r="H57" s="2"/>
    </row>
    <row r="58" spans="1:8" ht="30" x14ac:dyDescent="0.25">
      <c r="A58" s="1" t="s">
        <v>140</v>
      </c>
      <c r="B58" s="1" t="s">
        <v>110</v>
      </c>
      <c r="C58" s="1" t="s">
        <v>111</v>
      </c>
      <c r="D58" s="1" t="s">
        <v>112</v>
      </c>
      <c r="E58" s="1" t="s">
        <v>61</v>
      </c>
      <c r="F58" s="2">
        <v>130</v>
      </c>
      <c r="G58" s="2">
        <v>0</v>
      </c>
      <c r="H58" s="2">
        <f>F58*G58</f>
        <v>0</v>
      </c>
    </row>
    <row r="59" spans="1:8" ht="45" x14ac:dyDescent="0.25">
      <c r="A59" s="1" t="s">
        <v>141</v>
      </c>
      <c r="B59" s="1" t="s">
        <v>110</v>
      </c>
      <c r="C59" s="1" t="s">
        <v>111</v>
      </c>
      <c r="D59" s="1" t="s">
        <v>142</v>
      </c>
      <c r="E59" s="1" t="s">
        <v>61</v>
      </c>
      <c r="F59" s="2">
        <v>2.0299999999999998</v>
      </c>
      <c r="G59" s="2">
        <v>0</v>
      </c>
      <c r="H59" s="2">
        <f t="shared" ref="H59:H66" si="6">F59*G59</f>
        <v>0</v>
      </c>
    </row>
    <row r="60" spans="1:8" ht="45" x14ac:dyDescent="0.25">
      <c r="A60" s="1" t="s">
        <v>143</v>
      </c>
      <c r="B60" s="1" t="s">
        <v>110</v>
      </c>
      <c r="C60" s="1" t="s">
        <v>144</v>
      </c>
      <c r="D60" s="1" t="s">
        <v>145</v>
      </c>
      <c r="E60" s="1" t="s">
        <v>16</v>
      </c>
      <c r="F60" s="2">
        <v>10</v>
      </c>
      <c r="G60" s="2">
        <v>0</v>
      </c>
      <c r="H60" s="2">
        <f t="shared" si="6"/>
        <v>0</v>
      </c>
    </row>
    <row r="61" spans="1:8" ht="45" x14ac:dyDescent="0.25">
      <c r="A61" s="1" t="s">
        <v>146</v>
      </c>
      <c r="B61" s="1" t="s">
        <v>110</v>
      </c>
      <c r="C61" s="1" t="s">
        <v>144</v>
      </c>
      <c r="D61" s="1" t="s">
        <v>147</v>
      </c>
      <c r="E61" s="1" t="s">
        <v>16</v>
      </c>
      <c r="F61" s="2">
        <v>1</v>
      </c>
      <c r="G61" s="2">
        <v>0</v>
      </c>
      <c r="H61" s="2">
        <f t="shared" si="6"/>
        <v>0</v>
      </c>
    </row>
    <row r="62" spans="1:8" ht="45" x14ac:dyDescent="0.25">
      <c r="A62" s="1" t="s">
        <v>148</v>
      </c>
      <c r="B62" s="1" t="s">
        <v>110</v>
      </c>
      <c r="C62" s="1" t="s">
        <v>149</v>
      </c>
      <c r="D62" s="1" t="s">
        <v>150</v>
      </c>
      <c r="E62" s="1" t="s">
        <v>151</v>
      </c>
      <c r="F62" s="2">
        <v>1</v>
      </c>
      <c r="G62" s="2">
        <v>0</v>
      </c>
      <c r="H62" s="2">
        <f t="shared" si="6"/>
        <v>0</v>
      </c>
    </row>
    <row r="63" spans="1:8" ht="45" x14ac:dyDescent="0.25">
      <c r="A63" s="1" t="s">
        <v>152</v>
      </c>
      <c r="B63" s="1" t="s">
        <v>110</v>
      </c>
      <c r="C63" s="1" t="s">
        <v>153</v>
      </c>
      <c r="D63" s="1" t="s">
        <v>154</v>
      </c>
      <c r="E63" s="1" t="s">
        <v>151</v>
      </c>
      <c r="F63" s="2">
        <v>1</v>
      </c>
      <c r="G63" s="2">
        <v>0</v>
      </c>
      <c r="H63" s="2">
        <f t="shared" si="6"/>
        <v>0</v>
      </c>
    </row>
    <row r="64" spans="1:8" ht="30" x14ac:dyDescent="0.25">
      <c r="A64" s="1" t="s">
        <v>155</v>
      </c>
      <c r="B64" s="1" t="s">
        <v>110</v>
      </c>
      <c r="C64" s="1" t="s">
        <v>156</v>
      </c>
      <c r="D64" s="1" t="s">
        <v>157</v>
      </c>
      <c r="E64" s="1" t="s">
        <v>47</v>
      </c>
      <c r="F64" s="2">
        <v>105</v>
      </c>
      <c r="G64" s="2">
        <v>0</v>
      </c>
      <c r="H64" s="2">
        <f t="shared" si="6"/>
        <v>0</v>
      </c>
    </row>
    <row r="65" spans="1:8" ht="30" x14ac:dyDescent="0.25">
      <c r="A65" s="1" t="s">
        <v>158</v>
      </c>
      <c r="B65" s="1" t="s">
        <v>110</v>
      </c>
      <c r="C65" s="1" t="s">
        <v>159</v>
      </c>
      <c r="D65" s="1" t="s">
        <v>160</v>
      </c>
      <c r="E65" s="1" t="s">
        <v>47</v>
      </c>
      <c r="F65" s="2">
        <v>55</v>
      </c>
      <c r="G65" s="2">
        <v>0</v>
      </c>
      <c r="H65" s="2">
        <f t="shared" si="6"/>
        <v>0</v>
      </c>
    </row>
    <row r="66" spans="1:8" ht="30" x14ac:dyDescent="0.25">
      <c r="A66" s="1" t="s">
        <v>161</v>
      </c>
      <c r="B66" s="1" t="s">
        <v>110</v>
      </c>
      <c r="C66" s="1" t="s">
        <v>162</v>
      </c>
      <c r="D66" s="1" t="s">
        <v>163</v>
      </c>
      <c r="E66" s="1" t="s">
        <v>47</v>
      </c>
      <c r="F66" s="2">
        <v>18</v>
      </c>
      <c r="G66" s="2">
        <v>0</v>
      </c>
      <c r="H66" s="2">
        <f t="shared" si="6"/>
        <v>0</v>
      </c>
    </row>
    <row r="67" spans="1:8" x14ac:dyDescent="0.25">
      <c r="A67" s="1" t="s">
        <v>164</v>
      </c>
      <c r="B67" s="1"/>
      <c r="C67" s="1"/>
      <c r="D67" s="1" t="s">
        <v>165</v>
      </c>
      <c r="E67" s="1"/>
      <c r="F67" s="2"/>
      <c r="G67" s="2"/>
      <c r="H67" s="2"/>
    </row>
    <row r="68" spans="1:8" ht="30" x14ac:dyDescent="0.25">
      <c r="A68" s="1" t="s">
        <v>166</v>
      </c>
      <c r="B68" s="1" t="s">
        <v>110</v>
      </c>
      <c r="C68" s="1" t="s">
        <v>167</v>
      </c>
      <c r="D68" s="1" t="s">
        <v>168</v>
      </c>
      <c r="E68" s="1" t="s">
        <v>61</v>
      </c>
      <c r="F68" s="2">
        <v>108</v>
      </c>
      <c r="G68" s="2">
        <v>0</v>
      </c>
      <c r="H68" s="2">
        <f>F68*G68</f>
        <v>0</v>
      </c>
    </row>
    <row r="69" spans="1:8" ht="60" x14ac:dyDescent="0.25">
      <c r="A69" s="1" t="s">
        <v>169</v>
      </c>
      <c r="B69" s="1" t="s">
        <v>110</v>
      </c>
      <c r="C69" s="1" t="s">
        <v>170</v>
      </c>
      <c r="D69" s="1" t="s">
        <v>171</v>
      </c>
      <c r="E69" s="1" t="s">
        <v>23</v>
      </c>
      <c r="F69" s="2">
        <v>420</v>
      </c>
      <c r="G69" s="2">
        <v>0</v>
      </c>
      <c r="H69" s="2">
        <f t="shared" ref="H69:H70" si="7">F69*G69</f>
        <v>0</v>
      </c>
    </row>
    <row r="70" spans="1:8" ht="60" x14ac:dyDescent="0.25">
      <c r="A70" s="1" t="s">
        <v>172</v>
      </c>
      <c r="B70" s="1" t="s">
        <v>110</v>
      </c>
      <c r="C70" s="1" t="s">
        <v>30</v>
      </c>
      <c r="D70" s="1" t="s">
        <v>173</v>
      </c>
      <c r="E70" s="1" t="s">
        <v>47</v>
      </c>
      <c r="F70" s="2">
        <v>150</v>
      </c>
      <c r="G70" s="2">
        <v>0</v>
      </c>
      <c r="H70" s="2">
        <f t="shared" si="7"/>
        <v>0</v>
      </c>
    </row>
    <row r="71" spans="1:8" x14ac:dyDescent="0.25">
      <c r="A71" s="1">
        <v>6</v>
      </c>
      <c r="B71" s="1"/>
      <c r="C71" s="1" t="s">
        <v>174</v>
      </c>
      <c r="D71" s="1" t="s">
        <v>175</v>
      </c>
      <c r="E71" s="1"/>
      <c r="F71" s="2"/>
      <c r="G71" s="2"/>
      <c r="H71" s="2"/>
    </row>
    <row r="72" spans="1:8" ht="30" x14ac:dyDescent="0.25">
      <c r="A72" s="1" t="s">
        <v>176</v>
      </c>
      <c r="B72" s="1"/>
      <c r="C72" s="1" t="s">
        <v>174</v>
      </c>
      <c r="D72" s="1" t="s">
        <v>177</v>
      </c>
      <c r="E72" s="1"/>
      <c r="F72" s="2"/>
      <c r="G72" s="2"/>
      <c r="H72" s="2"/>
    </row>
    <row r="73" spans="1:8" ht="30" x14ac:dyDescent="0.25">
      <c r="A73" s="1" t="s">
        <v>178</v>
      </c>
      <c r="B73" s="1" t="s">
        <v>179</v>
      </c>
      <c r="C73" s="1" t="s">
        <v>180</v>
      </c>
      <c r="D73" s="1" t="s">
        <v>181</v>
      </c>
      <c r="E73" s="1" t="s">
        <v>47</v>
      </c>
      <c r="F73" s="2">
        <v>438.8</v>
      </c>
      <c r="G73" s="2">
        <v>0</v>
      </c>
      <c r="H73" s="2">
        <f>F73*G73</f>
        <v>0</v>
      </c>
    </row>
    <row r="74" spans="1:8" ht="30" x14ac:dyDescent="0.25">
      <c r="A74" s="1" t="s">
        <v>182</v>
      </c>
      <c r="B74" s="1" t="s">
        <v>179</v>
      </c>
      <c r="C74" s="1" t="s">
        <v>180</v>
      </c>
      <c r="D74" s="1" t="s">
        <v>183</v>
      </c>
      <c r="E74" s="1" t="s">
        <v>47</v>
      </c>
      <c r="F74" s="2">
        <v>392.5</v>
      </c>
      <c r="G74" s="2">
        <v>0</v>
      </c>
      <c r="H74" s="2">
        <f t="shared" ref="H74:H77" si="8">F74*G74</f>
        <v>0</v>
      </c>
    </row>
    <row r="75" spans="1:8" ht="30" x14ac:dyDescent="0.25">
      <c r="A75" s="1" t="s">
        <v>184</v>
      </c>
      <c r="B75" s="1" t="s">
        <v>179</v>
      </c>
      <c r="C75" s="1" t="s">
        <v>180</v>
      </c>
      <c r="D75" s="1" t="s">
        <v>185</v>
      </c>
      <c r="E75" s="1" t="s">
        <v>47</v>
      </c>
      <c r="F75" s="2">
        <v>200.1</v>
      </c>
      <c r="G75" s="2">
        <v>0</v>
      </c>
      <c r="H75" s="2">
        <f t="shared" si="8"/>
        <v>0</v>
      </c>
    </row>
    <row r="76" spans="1:8" ht="30" x14ac:dyDescent="0.25">
      <c r="A76" s="1" t="s">
        <v>186</v>
      </c>
      <c r="B76" s="1" t="s">
        <v>179</v>
      </c>
      <c r="C76" s="1" t="s">
        <v>187</v>
      </c>
      <c r="D76" s="1" t="s">
        <v>188</v>
      </c>
      <c r="E76" s="1" t="s">
        <v>47</v>
      </c>
      <c r="F76" s="2">
        <v>12</v>
      </c>
      <c r="G76" s="2">
        <v>0</v>
      </c>
      <c r="H76" s="2">
        <f t="shared" si="8"/>
        <v>0</v>
      </c>
    </row>
    <row r="77" spans="1:8" ht="30" x14ac:dyDescent="0.25">
      <c r="A77" s="1" t="s">
        <v>189</v>
      </c>
      <c r="B77" s="1" t="s">
        <v>179</v>
      </c>
      <c r="C77" s="1" t="s">
        <v>190</v>
      </c>
      <c r="D77" s="1" t="s">
        <v>191</v>
      </c>
      <c r="E77" s="1" t="s">
        <v>61</v>
      </c>
      <c r="F77" s="2">
        <v>55</v>
      </c>
      <c r="G77" s="2">
        <v>0</v>
      </c>
      <c r="H77" s="2">
        <f t="shared" si="8"/>
        <v>0</v>
      </c>
    </row>
    <row r="78" spans="1:8" x14ac:dyDescent="0.25">
      <c r="A78" s="1" t="s">
        <v>192</v>
      </c>
      <c r="B78" s="1"/>
      <c r="C78" s="1" t="s">
        <v>174</v>
      </c>
      <c r="D78" s="1" t="s">
        <v>193</v>
      </c>
      <c r="E78" s="1"/>
      <c r="F78" s="2"/>
      <c r="G78" s="2"/>
      <c r="H78" s="2"/>
    </row>
    <row r="79" spans="1:8" ht="45" x14ac:dyDescent="0.25">
      <c r="A79" s="1" t="s">
        <v>194</v>
      </c>
      <c r="B79" s="1" t="s">
        <v>195</v>
      </c>
      <c r="C79" s="1" t="s">
        <v>196</v>
      </c>
      <c r="D79" s="1" t="s">
        <v>197</v>
      </c>
      <c r="E79" s="1" t="s">
        <v>47</v>
      </c>
      <c r="F79" s="2">
        <v>640.6</v>
      </c>
      <c r="G79" s="2">
        <v>0</v>
      </c>
      <c r="H79" s="2">
        <f>F79*G79</f>
        <v>0</v>
      </c>
    </row>
    <row r="80" spans="1:8" ht="30" x14ac:dyDescent="0.25">
      <c r="A80" s="1" t="s">
        <v>198</v>
      </c>
      <c r="B80" s="1" t="s">
        <v>195</v>
      </c>
      <c r="C80" s="1" t="s">
        <v>190</v>
      </c>
      <c r="D80" s="1" t="s">
        <v>191</v>
      </c>
      <c r="E80" s="1" t="s">
        <v>61</v>
      </c>
      <c r="F80" s="2">
        <v>30.75</v>
      </c>
      <c r="G80" s="2">
        <v>0</v>
      </c>
      <c r="H80" s="2">
        <f>F80*G80</f>
        <v>0</v>
      </c>
    </row>
    <row r="81" spans="1:8" ht="30" x14ac:dyDescent="0.25">
      <c r="A81" s="1">
        <v>7</v>
      </c>
      <c r="B81" s="1"/>
      <c r="C81" s="1" t="s">
        <v>199</v>
      </c>
      <c r="D81" s="1" t="s">
        <v>200</v>
      </c>
      <c r="E81" s="1"/>
      <c r="F81" s="2"/>
      <c r="G81" s="2"/>
      <c r="H81" s="2"/>
    </row>
    <row r="82" spans="1:8" ht="30" x14ac:dyDescent="0.25">
      <c r="A82" s="1" t="s">
        <v>201</v>
      </c>
      <c r="B82" s="1"/>
      <c r="C82" s="1" t="s">
        <v>199</v>
      </c>
      <c r="D82" s="1" t="s">
        <v>202</v>
      </c>
      <c r="E82" s="1"/>
      <c r="F82" s="2"/>
      <c r="G82" s="2"/>
      <c r="H82" s="2"/>
    </row>
    <row r="83" spans="1:8" ht="45" x14ac:dyDescent="0.25">
      <c r="A83" s="1" t="s">
        <v>203</v>
      </c>
      <c r="B83" s="1" t="s">
        <v>204</v>
      </c>
      <c r="C83" s="1" t="s">
        <v>205</v>
      </c>
      <c r="D83" s="1" t="s">
        <v>206</v>
      </c>
      <c r="E83" s="1" t="s">
        <v>23</v>
      </c>
      <c r="F83" s="2">
        <v>7100</v>
      </c>
      <c r="G83" s="2">
        <v>0</v>
      </c>
      <c r="H83" s="2">
        <f>F83*G83</f>
        <v>0</v>
      </c>
    </row>
    <row r="84" spans="1:8" ht="30" x14ac:dyDescent="0.25">
      <c r="A84" s="1" t="s">
        <v>207</v>
      </c>
      <c r="B84" s="1"/>
      <c r="C84" s="1" t="s">
        <v>199</v>
      </c>
      <c r="D84" s="1" t="s">
        <v>208</v>
      </c>
      <c r="E84" s="1"/>
      <c r="F84" s="2"/>
      <c r="G84" s="2"/>
      <c r="H84" s="2"/>
    </row>
    <row r="85" spans="1:8" ht="45" x14ac:dyDescent="0.25">
      <c r="A85" s="1" t="s">
        <v>209</v>
      </c>
      <c r="B85" s="1" t="s">
        <v>210</v>
      </c>
      <c r="C85" s="1" t="s">
        <v>211</v>
      </c>
      <c r="D85" s="1" t="s">
        <v>212</v>
      </c>
      <c r="E85" s="1" t="s">
        <v>23</v>
      </c>
      <c r="F85" s="2">
        <v>6994.37</v>
      </c>
      <c r="G85" s="2">
        <v>0</v>
      </c>
      <c r="H85" s="2">
        <f>F85*G85</f>
        <v>0</v>
      </c>
    </row>
    <row r="86" spans="1:8" x14ac:dyDescent="0.25">
      <c r="A86" s="1" t="s">
        <v>213</v>
      </c>
      <c r="B86" s="1"/>
      <c r="C86" s="1" t="s">
        <v>199</v>
      </c>
      <c r="D86" s="1" t="s">
        <v>214</v>
      </c>
      <c r="E86" s="1"/>
      <c r="F86" s="2"/>
      <c r="G86" s="2"/>
      <c r="H86" s="2"/>
    </row>
    <row r="87" spans="1:8" ht="45" x14ac:dyDescent="0.25">
      <c r="A87" s="1" t="s">
        <v>215</v>
      </c>
      <c r="B87" s="1" t="s">
        <v>216</v>
      </c>
      <c r="C87" s="1" t="s">
        <v>211</v>
      </c>
      <c r="D87" s="1" t="s">
        <v>217</v>
      </c>
      <c r="E87" s="1" t="s">
        <v>23</v>
      </c>
      <c r="F87" s="2">
        <v>6250.3</v>
      </c>
      <c r="G87" s="2">
        <v>0</v>
      </c>
      <c r="H87" s="2">
        <f>F87*G87</f>
        <v>0</v>
      </c>
    </row>
    <row r="88" spans="1:8" ht="30" x14ac:dyDescent="0.25">
      <c r="A88" s="1" t="s">
        <v>218</v>
      </c>
      <c r="B88" s="1"/>
      <c r="C88" s="1" t="s">
        <v>199</v>
      </c>
      <c r="D88" s="1" t="s">
        <v>219</v>
      </c>
      <c r="E88" s="1"/>
      <c r="F88" s="2"/>
      <c r="G88" s="2"/>
      <c r="H88" s="2"/>
    </row>
    <row r="89" spans="1:8" ht="60" x14ac:dyDescent="0.25">
      <c r="A89" s="1" t="s">
        <v>220</v>
      </c>
      <c r="B89" s="1" t="s">
        <v>221</v>
      </c>
      <c r="C89" s="1" t="s">
        <v>222</v>
      </c>
      <c r="D89" s="1" t="s">
        <v>223</v>
      </c>
      <c r="E89" s="1" t="s">
        <v>23</v>
      </c>
      <c r="F89" s="2">
        <v>5832.67</v>
      </c>
      <c r="G89" s="2">
        <v>0</v>
      </c>
      <c r="H89" s="2">
        <f>F89*G89</f>
        <v>0</v>
      </c>
    </row>
    <row r="90" spans="1:8" x14ac:dyDescent="0.25">
      <c r="A90" s="1" t="s">
        <v>224</v>
      </c>
      <c r="B90" s="1"/>
      <c r="C90" s="1" t="s">
        <v>199</v>
      </c>
      <c r="D90" s="1" t="s">
        <v>225</v>
      </c>
      <c r="E90" s="1"/>
      <c r="F90" s="2"/>
      <c r="G90" s="2"/>
      <c r="H90" s="2"/>
    </row>
    <row r="91" spans="1:8" ht="75" x14ac:dyDescent="0.25">
      <c r="A91" s="1" t="s">
        <v>226</v>
      </c>
      <c r="B91" s="1" t="s">
        <v>227</v>
      </c>
      <c r="C91" s="1" t="s">
        <v>228</v>
      </c>
      <c r="D91" s="1" t="s">
        <v>229</v>
      </c>
      <c r="E91" s="1" t="s">
        <v>23</v>
      </c>
      <c r="F91" s="2">
        <v>5932.67</v>
      </c>
      <c r="G91" s="2">
        <v>0</v>
      </c>
      <c r="H91" s="2">
        <f>F91*G91</f>
        <v>0</v>
      </c>
    </row>
    <row r="92" spans="1:8" x14ac:dyDescent="0.25">
      <c r="A92" s="1">
        <v>8</v>
      </c>
      <c r="B92" s="1"/>
      <c r="C92" s="1" t="s">
        <v>230</v>
      </c>
      <c r="D92" s="1" t="s">
        <v>231</v>
      </c>
      <c r="E92" s="1"/>
      <c r="F92" s="2"/>
      <c r="G92" s="2"/>
      <c r="H92" s="2"/>
    </row>
    <row r="93" spans="1:8" x14ac:dyDescent="0.25">
      <c r="A93" s="1" t="s">
        <v>232</v>
      </c>
      <c r="B93" s="1"/>
      <c r="C93" s="1" t="s">
        <v>230</v>
      </c>
      <c r="D93" s="1" t="s">
        <v>233</v>
      </c>
      <c r="E93" s="1"/>
      <c r="F93" s="2"/>
      <c r="G93" s="2"/>
      <c r="H93" s="2"/>
    </row>
    <row r="94" spans="1:8" ht="45" x14ac:dyDescent="0.25">
      <c r="A94" s="1" t="s">
        <v>234</v>
      </c>
      <c r="B94" s="1" t="s">
        <v>204</v>
      </c>
      <c r="C94" s="1" t="s">
        <v>205</v>
      </c>
      <c r="D94" s="1" t="s">
        <v>206</v>
      </c>
      <c r="E94" s="1" t="s">
        <v>23</v>
      </c>
      <c r="F94" s="2">
        <v>1100</v>
      </c>
      <c r="G94" s="2">
        <v>0</v>
      </c>
      <c r="H94" s="2">
        <f>F94*G94</f>
        <v>0</v>
      </c>
    </row>
    <row r="95" spans="1:8" ht="30" x14ac:dyDescent="0.25">
      <c r="A95" s="1" t="s">
        <v>235</v>
      </c>
      <c r="B95" s="1"/>
      <c r="C95" s="1" t="s">
        <v>199</v>
      </c>
      <c r="D95" s="1" t="s">
        <v>208</v>
      </c>
      <c r="E95" s="1"/>
      <c r="F95" s="2"/>
      <c r="G95" s="2"/>
      <c r="H95" s="2"/>
    </row>
    <row r="96" spans="1:8" ht="45" x14ac:dyDescent="0.25">
      <c r="A96" s="1" t="s">
        <v>236</v>
      </c>
      <c r="B96" s="1" t="s">
        <v>210</v>
      </c>
      <c r="C96" s="1" t="s">
        <v>211</v>
      </c>
      <c r="D96" s="1" t="s">
        <v>237</v>
      </c>
      <c r="E96" s="1" t="s">
        <v>23</v>
      </c>
      <c r="F96" s="2">
        <v>841</v>
      </c>
      <c r="G96" s="2">
        <v>0</v>
      </c>
      <c r="H96" s="2">
        <f>F96*G96</f>
        <v>0</v>
      </c>
    </row>
    <row r="97" spans="1:8" x14ac:dyDescent="0.25">
      <c r="A97" s="1" t="s">
        <v>238</v>
      </c>
      <c r="B97" s="1"/>
      <c r="C97" s="1" t="s">
        <v>230</v>
      </c>
      <c r="D97" s="1" t="s">
        <v>239</v>
      </c>
      <c r="E97" s="1"/>
      <c r="F97" s="2"/>
      <c r="G97" s="2"/>
      <c r="H97" s="2"/>
    </row>
    <row r="98" spans="1:8" ht="45" x14ac:dyDescent="0.25">
      <c r="A98" s="1" t="s">
        <v>240</v>
      </c>
      <c r="B98" s="1" t="s">
        <v>216</v>
      </c>
      <c r="C98" s="1" t="s">
        <v>211</v>
      </c>
      <c r="D98" s="1" t="s">
        <v>241</v>
      </c>
      <c r="E98" s="1" t="s">
        <v>23</v>
      </c>
      <c r="F98" s="2">
        <v>1100</v>
      </c>
      <c r="G98" s="2">
        <v>0</v>
      </c>
      <c r="H98" s="2">
        <f>F98*G98</f>
        <v>0</v>
      </c>
    </row>
    <row r="99" spans="1:8" x14ac:dyDescent="0.25">
      <c r="A99" s="1" t="s">
        <v>242</v>
      </c>
      <c r="B99" s="1"/>
      <c r="C99" s="1" t="s">
        <v>243</v>
      </c>
      <c r="D99" s="1" t="s">
        <v>244</v>
      </c>
      <c r="E99" s="1"/>
      <c r="F99" s="2"/>
      <c r="G99" s="2"/>
      <c r="H99" s="2"/>
    </row>
    <row r="100" spans="1:8" ht="30" x14ac:dyDescent="0.25">
      <c r="A100" s="1" t="s">
        <v>245</v>
      </c>
      <c r="B100" s="1" t="s">
        <v>243</v>
      </c>
      <c r="C100" s="1" t="s">
        <v>246</v>
      </c>
      <c r="D100" s="1" t="s">
        <v>247</v>
      </c>
      <c r="E100" s="1" t="s">
        <v>23</v>
      </c>
      <c r="F100" s="2">
        <v>557</v>
      </c>
      <c r="G100" s="2">
        <v>0</v>
      </c>
      <c r="H100" s="2">
        <f>F100*G100</f>
        <v>0</v>
      </c>
    </row>
    <row r="101" spans="1:8" ht="30" x14ac:dyDescent="0.25">
      <c r="A101" s="1" t="s">
        <v>248</v>
      </c>
      <c r="B101" s="1"/>
      <c r="C101" s="1" t="s">
        <v>199</v>
      </c>
      <c r="D101" s="1" t="s">
        <v>249</v>
      </c>
      <c r="E101" s="1"/>
      <c r="F101" s="2"/>
      <c r="G101" s="2"/>
      <c r="H101" s="2"/>
    </row>
    <row r="102" spans="1:8" ht="45" x14ac:dyDescent="0.25">
      <c r="A102" s="1" t="s">
        <v>250</v>
      </c>
      <c r="B102" s="1" t="s">
        <v>221</v>
      </c>
      <c r="C102" s="1" t="s">
        <v>222</v>
      </c>
      <c r="D102" s="1" t="s">
        <v>251</v>
      </c>
      <c r="E102" s="1" t="s">
        <v>23</v>
      </c>
      <c r="F102" s="2">
        <v>132</v>
      </c>
      <c r="G102" s="2">
        <v>0</v>
      </c>
      <c r="H102" s="2">
        <f>F102*G102</f>
        <v>0</v>
      </c>
    </row>
    <row r="103" spans="1:8" x14ac:dyDescent="0.25">
      <c r="A103" s="1" t="s">
        <v>252</v>
      </c>
      <c r="B103" s="1"/>
      <c r="C103" s="1" t="s">
        <v>199</v>
      </c>
      <c r="D103" s="1" t="s">
        <v>253</v>
      </c>
      <c r="E103" s="1"/>
      <c r="F103" s="2"/>
      <c r="G103" s="2"/>
      <c r="H103" s="2"/>
    </row>
    <row r="104" spans="1:8" ht="45" x14ac:dyDescent="0.25">
      <c r="A104" s="1" t="s">
        <v>254</v>
      </c>
      <c r="B104" s="1" t="s">
        <v>227</v>
      </c>
      <c r="C104" s="1" t="s">
        <v>228</v>
      </c>
      <c r="D104" s="1" t="s">
        <v>255</v>
      </c>
      <c r="E104" s="1" t="s">
        <v>23</v>
      </c>
      <c r="F104" s="2">
        <v>152</v>
      </c>
      <c r="G104" s="2">
        <v>0</v>
      </c>
      <c r="H104" s="2">
        <f>F104*G104</f>
        <v>0</v>
      </c>
    </row>
    <row r="105" spans="1:8" x14ac:dyDescent="0.25">
      <c r="A105" s="1" t="s">
        <v>256</v>
      </c>
      <c r="B105" s="1"/>
      <c r="C105" s="1" t="s">
        <v>257</v>
      </c>
      <c r="D105" s="1" t="s">
        <v>258</v>
      </c>
      <c r="E105" s="1"/>
      <c r="F105" s="2"/>
      <c r="G105" s="2"/>
      <c r="H105" s="2"/>
    </row>
    <row r="106" spans="1:8" ht="45" x14ac:dyDescent="0.25">
      <c r="A106" s="1" t="s">
        <v>259</v>
      </c>
      <c r="B106" s="1" t="s">
        <v>260</v>
      </c>
      <c r="C106" s="1" t="s">
        <v>261</v>
      </c>
      <c r="D106" s="1" t="s">
        <v>262</v>
      </c>
      <c r="E106" s="1" t="s">
        <v>23</v>
      </c>
      <c r="F106" s="2">
        <v>152</v>
      </c>
      <c r="G106" s="2">
        <v>0</v>
      </c>
      <c r="H106" s="2">
        <f>F106*G106</f>
        <v>0</v>
      </c>
    </row>
    <row r="107" spans="1:8" x14ac:dyDescent="0.25">
      <c r="A107" s="1">
        <v>9</v>
      </c>
      <c r="B107" s="1"/>
      <c r="C107" s="1" t="s">
        <v>263</v>
      </c>
      <c r="D107" s="1" t="s">
        <v>264</v>
      </c>
      <c r="E107" s="1"/>
      <c r="F107" s="2"/>
      <c r="G107" s="2"/>
      <c r="H107" s="2"/>
    </row>
    <row r="108" spans="1:8" x14ac:dyDescent="0.25">
      <c r="A108" s="1" t="s">
        <v>265</v>
      </c>
      <c r="B108" s="1"/>
      <c r="C108" s="1" t="s">
        <v>263</v>
      </c>
      <c r="D108" s="1" t="s">
        <v>233</v>
      </c>
      <c r="E108" s="1"/>
      <c r="F108" s="2"/>
      <c r="G108" s="2"/>
      <c r="H108" s="2"/>
    </row>
    <row r="109" spans="1:8" ht="45" x14ac:dyDescent="0.25">
      <c r="A109" s="1" t="s">
        <v>266</v>
      </c>
      <c r="B109" s="1" t="s">
        <v>204</v>
      </c>
      <c r="C109" s="1" t="s">
        <v>205</v>
      </c>
      <c r="D109" s="1" t="s">
        <v>206</v>
      </c>
      <c r="E109" s="1" t="s">
        <v>23</v>
      </c>
      <c r="F109" s="2">
        <v>1160</v>
      </c>
      <c r="G109" s="2">
        <v>0</v>
      </c>
      <c r="H109" s="2">
        <f>F109*G109</f>
        <v>0</v>
      </c>
    </row>
    <row r="110" spans="1:8" ht="30" x14ac:dyDescent="0.25">
      <c r="A110" s="1" t="s">
        <v>267</v>
      </c>
      <c r="B110" s="1"/>
      <c r="C110" s="1" t="s">
        <v>199</v>
      </c>
      <c r="D110" s="1" t="s">
        <v>208</v>
      </c>
      <c r="E110" s="1"/>
      <c r="F110" s="2"/>
      <c r="G110" s="2"/>
      <c r="H110" s="2"/>
    </row>
    <row r="111" spans="1:8" ht="45" x14ac:dyDescent="0.25">
      <c r="A111" s="1" t="s">
        <v>268</v>
      </c>
      <c r="B111" s="1" t="s">
        <v>210</v>
      </c>
      <c r="C111" s="1" t="s">
        <v>211</v>
      </c>
      <c r="D111" s="1" t="s">
        <v>269</v>
      </c>
      <c r="E111" s="1" t="s">
        <v>23</v>
      </c>
      <c r="F111" s="2">
        <v>1160</v>
      </c>
      <c r="G111" s="2">
        <v>0</v>
      </c>
      <c r="H111" s="2">
        <f>F111*G111</f>
        <v>0</v>
      </c>
    </row>
    <row r="112" spans="1:8" x14ac:dyDescent="0.25">
      <c r="A112" s="1" t="s">
        <v>270</v>
      </c>
      <c r="B112" s="1"/>
      <c r="C112" s="1" t="s">
        <v>263</v>
      </c>
      <c r="D112" s="1" t="s">
        <v>271</v>
      </c>
      <c r="E112" s="1"/>
      <c r="F112" s="2"/>
      <c r="G112" s="2"/>
      <c r="H112" s="2"/>
    </row>
    <row r="113" spans="1:8" ht="45" x14ac:dyDescent="0.25">
      <c r="A113" s="1" t="s">
        <v>272</v>
      </c>
      <c r="B113" s="1" t="s">
        <v>216</v>
      </c>
      <c r="C113" s="1" t="s">
        <v>211</v>
      </c>
      <c r="D113" s="1" t="s">
        <v>273</v>
      </c>
      <c r="E113" s="1" t="s">
        <v>23</v>
      </c>
      <c r="F113" s="2">
        <v>1160</v>
      </c>
      <c r="G113" s="2">
        <v>0</v>
      </c>
      <c r="H113" s="2">
        <f>F113*G113</f>
        <v>0</v>
      </c>
    </row>
    <row r="114" spans="1:8" x14ac:dyDescent="0.25">
      <c r="A114" s="1" t="s">
        <v>274</v>
      </c>
      <c r="B114" s="1"/>
      <c r="C114" s="1" t="s">
        <v>263</v>
      </c>
      <c r="D114" s="1" t="s">
        <v>275</v>
      </c>
      <c r="E114" s="1"/>
      <c r="F114" s="2"/>
      <c r="G114" s="2"/>
      <c r="H114" s="2"/>
    </row>
    <row r="115" spans="1:8" ht="30" x14ac:dyDescent="0.25">
      <c r="A115" s="1" t="s">
        <v>276</v>
      </c>
      <c r="B115" s="1" t="s">
        <v>243</v>
      </c>
      <c r="C115" s="1" t="s">
        <v>246</v>
      </c>
      <c r="D115" s="1" t="s">
        <v>277</v>
      </c>
      <c r="E115" s="1" t="s">
        <v>23</v>
      </c>
      <c r="F115" s="2">
        <v>1160</v>
      </c>
      <c r="G115" s="2">
        <v>0</v>
      </c>
      <c r="H115" s="2">
        <f>F115*G115</f>
        <v>0</v>
      </c>
    </row>
    <row r="116" spans="1:8" x14ac:dyDescent="0.25">
      <c r="A116" s="1">
        <v>10</v>
      </c>
      <c r="B116" s="1"/>
      <c r="C116" s="1" t="s">
        <v>257</v>
      </c>
      <c r="D116" s="1" t="s">
        <v>278</v>
      </c>
      <c r="E116" s="1"/>
      <c r="F116" s="2"/>
      <c r="G116" s="2"/>
      <c r="H116" s="2"/>
    </row>
    <row r="117" spans="1:8" x14ac:dyDescent="0.25">
      <c r="A117" s="1" t="s">
        <v>279</v>
      </c>
      <c r="B117" s="1"/>
      <c r="C117" s="1" t="s">
        <v>263</v>
      </c>
      <c r="D117" s="1" t="s">
        <v>233</v>
      </c>
      <c r="E117" s="1"/>
      <c r="F117" s="2"/>
      <c r="G117" s="2"/>
      <c r="H117" s="2"/>
    </row>
    <row r="118" spans="1:8" ht="45" x14ac:dyDescent="0.25">
      <c r="A118" s="1" t="s">
        <v>280</v>
      </c>
      <c r="B118" s="1" t="s">
        <v>204</v>
      </c>
      <c r="C118" s="1" t="s">
        <v>205</v>
      </c>
      <c r="D118" s="1" t="s">
        <v>206</v>
      </c>
      <c r="E118" s="1" t="s">
        <v>23</v>
      </c>
      <c r="F118" s="2">
        <v>553.44000000000005</v>
      </c>
      <c r="G118" s="2">
        <v>0</v>
      </c>
      <c r="H118" s="2">
        <f>F118*G118</f>
        <v>0</v>
      </c>
    </row>
    <row r="119" spans="1:8" ht="30" x14ac:dyDescent="0.25">
      <c r="A119" s="1" t="s">
        <v>281</v>
      </c>
      <c r="B119" s="1"/>
      <c r="C119" s="1" t="s">
        <v>199</v>
      </c>
      <c r="D119" s="1" t="s">
        <v>208</v>
      </c>
      <c r="E119" s="1"/>
      <c r="F119" s="2"/>
      <c r="G119" s="2"/>
      <c r="H119" s="2"/>
    </row>
    <row r="120" spans="1:8" ht="45" x14ac:dyDescent="0.25">
      <c r="A120" s="1" t="s">
        <v>282</v>
      </c>
      <c r="B120" s="1" t="s">
        <v>210</v>
      </c>
      <c r="C120" s="1" t="s">
        <v>211</v>
      </c>
      <c r="D120" s="1" t="s">
        <v>269</v>
      </c>
      <c r="E120" s="1" t="s">
        <v>23</v>
      </c>
      <c r="F120" s="2">
        <v>553.44000000000005</v>
      </c>
      <c r="G120" s="2">
        <v>0</v>
      </c>
      <c r="H120" s="2">
        <f>F120*G120</f>
        <v>0</v>
      </c>
    </row>
    <row r="121" spans="1:8" x14ac:dyDescent="0.25">
      <c r="A121" s="1" t="s">
        <v>283</v>
      </c>
      <c r="B121" s="1"/>
      <c r="C121" s="1" t="s">
        <v>230</v>
      </c>
      <c r="D121" s="1" t="s">
        <v>284</v>
      </c>
      <c r="E121" s="1"/>
      <c r="F121" s="2"/>
      <c r="G121" s="2"/>
      <c r="H121" s="2"/>
    </row>
    <row r="122" spans="1:8" ht="45" x14ac:dyDescent="0.25">
      <c r="A122" s="1" t="s">
        <v>285</v>
      </c>
      <c r="B122" s="1" t="s">
        <v>216</v>
      </c>
      <c r="C122" s="1" t="s">
        <v>211</v>
      </c>
      <c r="D122" s="1" t="s">
        <v>286</v>
      </c>
      <c r="E122" s="1" t="s">
        <v>23</v>
      </c>
      <c r="F122" s="2">
        <v>553.44000000000005</v>
      </c>
      <c r="G122" s="2">
        <v>0</v>
      </c>
      <c r="H122" s="2">
        <f>F122*G122</f>
        <v>0</v>
      </c>
    </row>
    <row r="123" spans="1:8" ht="45" x14ac:dyDescent="0.25">
      <c r="A123" s="1" t="s">
        <v>287</v>
      </c>
      <c r="B123" s="1"/>
      <c r="C123" s="1" t="s">
        <v>288</v>
      </c>
      <c r="D123" s="1" t="s">
        <v>289</v>
      </c>
      <c r="E123" s="1" t="s">
        <v>23</v>
      </c>
      <c r="F123" s="2">
        <v>553.44000000000005</v>
      </c>
      <c r="G123" s="2">
        <v>0</v>
      </c>
      <c r="H123" s="2">
        <f>F123*G123</f>
        <v>0</v>
      </c>
    </row>
    <row r="124" spans="1:8" x14ac:dyDescent="0.25">
      <c r="A124" s="1">
        <v>11</v>
      </c>
      <c r="B124" s="1"/>
      <c r="C124" s="1" t="s">
        <v>290</v>
      </c>
      <c r="D124" s="1" t="s">
        <v>291</v>
      </c>
      <c r="E124" s="1"/>
      <c r="F124" s="2"/>
      <c r="G124" s="2"/>
      <c r="H124" s="2"/>
    </row>
    <row r="125" spans="1:8" x14ac:dyDescent="0.25">
      <c r="A125" s="1" t="s">
        <v>292</v>
      </c>
      <c r="B125" s="1"/>
      <c r="C125" s="1" t="s">
        <v>293</v>
      </c>
      <c r="D125" s="1" t="s">
        <v>294</v>
      </c>
      <c r="E125" s="1"/>
      <c r="F125" s="2"/>
      <c r="G125" s="2"/>
      <c r="H125" s="2"/>
    </row>
    <row r="126" spans="1:8" ht="60" x14ac:dyDescent="0.25">
      <c r="A126" s="1" t="s">
        <v>295</v>
      </c>
      <c r="B126" s="1" t="s">
        <v>296</v>
      </c>
      <c r="C126" s="1" t="s">
        <v>297</v>
      </c>
      <c r="D126" s="1" t="s">
        <v>298</v>
      </c>
      <c r="E126" s="1" t="s">
        <v>23</v>
      </c>
      <c r="F126" s="2">
        <v>631.20000000000005</v>
      </c>
      <c r="G126" s="2">
        <v>0</v>
      </c>
      <c r="H126" s="2">
        <f>F126*G126</f>
        <v>0</v>
      </c>
    </row>
    <row r="127" spans="1:8" ht="45" x14ac:dyDescent="0.25">
      <c r="A127" s="1" t="s">
        <v>299</v>
      </c>
      <c r="B127" s="1" t="s">
        <v>296</v>
      </c>
      <c r="C127" s="1" t="s">
        <v>297</v>
      </c>
      <c r="D127" s="1" t="s">
        <v>300</v>
      </c>
      <c r="E127" s="1" t="s">
        <v>23</v>
      </c>
      <c r="F127" s="2">
        <v>765.68</v>
      </c>
      <c r="G127" s="2">
        <v>0</v>
      </c>
      <c r="H127" s="2">
        <f t="shared" ref="H127:H130" si="9">F127*G127</f>
        <v>0</v>
      </c>
    </row>
    <row r="128" spans="1:8" ht="45" x14ac:dyDescent="0.25">
      <c r="A128" s="1" t="s">
        <v>301</v>
      </c>
      <c r="B128" s="1" t="s">
        <v>296</v>
      </c>
      <c r="C128" s="1" t="s">
        <v>302</v>
      </c>
      <c r="D128" s="1" t="s">
        <v>303</v>
      </c>
      <c r="E128" s="1" t="s">
        <v>16</v>
      </c>
      <c r="F128" s="2">
        <v>1500</v>
      </c>
      <c r="G128" s="2">
        <v>0</v>
      </c>
      <c r="H128" s="2">
        <f t="shared" si="9"/>
        <v>0</v>
      </c>
    </row>
    <row r="129" spans="1:8" ht="60" x14ac:dyDescent="0.25">
      <c r="A129" s="1" t="s">
        <v>304</v>
      </c>
      <c r="B129" s="1" t="s">
        <v>110</v>
      </c>
      <c r="C129" s="1" t="s">
        <v>39</v>
      </c>
      <c r="D129" s="1" t="s">
        <v>305</v>
      </c>
      <c r="E129" s="1" t="s">
        <v>47</v>
      </c>
      <c r="F129" s="2">
        <v>30</v>
      </c>
      <c r="G129" s="2">
        <v>0</v>
      </c>
      <c r="H129" s="2">
        <f t="shared" si="9"/>
        <v>0</v>
      </c>
    </row>
    <row r="130" spans="1:8" ht="60" x14ac:dyDescent="0.25">
      <c r="A130" s="1" t="s">
        <v>306</v>
      </c>
      <c r="B130" s="1" t="s">
        <v>195</v>
      </c>
      <c r="C130" s="1" t="s">
        <v>307</v>
      </c>
      <c r="D130" s="1" t="s">
        <v>308</v>
      </c>
      <c r="E130" s="1" t="s">
        <v>47</v>
      </c>
      <c r="F130" s="2">
        <v>17</v>
      </c>
      <c r="G130" s="2">
        <v>0</v>
      </c>
      <c r="H130" s="2">
        <f t="shared" si="9"/>
        <v>0</v>
      </c>
    </row>
    <row r="131" spans="1:8" x14ac:dyDescent="0.25">
      <c r="A131" s="1">
        <v>12</v>
      </c>
      <c r="B131" s="1"/>
      <c r="C131" s="1" t="s">
        <v>309</v>
      </c>
      <c r="D131" s="1" t="s">
        <v>310</v>
      </c>
      <c r="E131" s="1"/>
      <c r="F131" s="2"/>
      <c r="G131" s="2"/>
      <c r="H131" s="2"/>
    </row>
    <row r="132" spans="1:8" x14ac:dyDescent="0.25">
      <c r="A132" s="1" t="s">
        <v>311</v>
      </c>
      <c r="B132" s="1"/>
      <c r="C132" s="1" t="s">
        <v>290</v>
      </c>
      <c r="D132" s="1" t="s">
        <v>312</v>
      </c>
      <c r="E132" s="1"/>
      <c r="F132" s="2"/>
      <c r="G132" s="2"/>
      <c r="H132" s="2"/>
    </row>
    <row r="133" spans="1:8" ht="30" x14ac:dyDescent="0.25">
      <c r="A133" s="1" t="s">
        <v>313</v>
      </c>
      <c r="B133" s="1" t="s">
        <v>296</v>
      </c>
      <c r="C133" s="1" t="s">
        <v>314</v>
      </c>
      <c r="D133" s="1" t="s">
        <v>315</v>
      </c>
      <c r="E133" s="1" t="s">
        <v>23</v>
      </c>
      <c r="F133" s="2">
        <v>1000</v>
      </c>
      <c r="G133" s="2">
        <v>0</v>
      </c>
      <c r="H133" s="2">
        <f>F133*G133</f>
        <v>0</v>
      </c>
    </row>
    <row r="134" spans="1:8" x14ac:dyDescent="0.25">
      <c r="A134" s="1" t="s">
        <v>316</v>
      </c>
      <c r="B134" s="1"/>
      <c r="C134" s="1" t="s">
        <v>309</v>
      </c>
      <c r="D134" s="1" t="s">
        <v>317</v>
      </c>
      <c r="E134" s="1"/>
      <c r="F134" s="2"/>
      <c r="G134" s="2"/>
      <c r="H134" s="2"/>
    </row>
    <row r="135" spans="1:8" ht="30" x14ac:dyDescent="0.25">
      <c r="A135" s="1" t="s">
        <v>318</v>
      </c>
      <c r="B135" s="1" t="s">
        <v>110</v>
      </c>
      <c r="C135" s="1" t="s">
        <v>319</v>
      </c>
      <c r="D135" s="1" t="s">
        <v>320</v>
      </c>
      <c r="E135" s="1" t="s">
        <v>16</v>
      </c>
      <c r="F135" s="2">
        <v>10</v>
      </c>
      <c r="G135" s="2">
        <v>0</v>
      </c>
      <c r="H135" s="2">
        <f>F135*G135</f>
        <v>0</v>
      </c>
    </row>
    <row r="136" spans="1:8" ht="60" x14ac:dyDescent="0.25">
      <c r="A136" s="1" t="s">
        <v>321</v>
      </c>
      <c r="B136" s="1" t="s">
        <v>110</v>
      </c>
      <c r="C136" s="1" t="s">
        <v>322</v>
      </c>
      <c r="D136" s="1" t="s">
        <v>323</v>
      </c>
      <c r="E136" s="1" t="s">
        <v>97</v>
      </c>
      <c r="F136" s="2">
        <v>1</v>
      </c>
      <c r="G136" s="2">
        <v>0</v>
      </c>
      <c r="H136" s="2">
        <f t="shared" ref="H136:H137" si="10">F136*G136</f>
        <v>0</v>
      </c>
    </row>
    <row r="137" spans="1:8" ht="45" x14ac:dyDescent="0.25">
      <c r="A137" s="1" t="s">
        <v>324</v>
      </c>
      <c r="B137" s="1" t="s">
        <v>110</v>
      </c>
      <c r="C137" s="1" t="s">
        <v>325</v>
      </c>
      <c r="D137" s="1" t="s">
        <v>326</v>
      </c>
      <c r="E137" s="1" t="s">
        <v>47</v>
      </c>
      <c r="F137" s="2">
        <v>22</v>
      </c>
      <c r="G137" s="2">
        <v>0</v>
      </c>
      <c r="H137" s="2">
        <f t="shared" si="10"/>
        <v>0</v>
      </c>
    </row>
    <row r="138" spans="1:8" x14ac:dyDescent="0.25">
      <c r="A138" s="1" t="s">
        <v>327</v>
      </c>
      <c r="B138" s="1"/>
      <c r="C138" s="1"/>
      <c r="D138" s="1" t="s">
        <v>328</v>
      </c>
      <c r="E138" s="1"/>
      <c r="F138" s="2"/>
      <c r="G138" s="2"/>
      <c r="H138" s="2"/>
    </row>
    <row r="139" spans="1:8" ht="90" x14ac:dyDescent="0.25">
      <c r="A139" s="1" t="s">
        <v>329</v>
      </c>
      <c r="B139" s="1"/>
      <c r="C139" s="1" t="s">
        <v>39</v>
      </c>
      <c r="D139" s="1" t="s">
        <v>330</v>
      </c>
      <c r="E139" s="1" t="s">
        <v>331</v>
      </c>
      <c r="F139" s="2">
        <v>12</v>
      </c>
      <c r="G139" s="2">
        <v>0</v>
      </c>
      <c r="H139" s="2">
        <f>F139*G139</f>
        <v>0</v>
      </c>
    </row>
    <row r="140" spans="1:8" x14ac:dyDescent="0.25">
      <c r="A140" s="1">
        <v>13</v>
      </c>
      <c r="B140" s="1"/>
      <c r="C140" s="1" t="s">
        <v>332</v>
      </c>
      <c r="D140" s="1" t="s">
        <v>333</v>
      </c>
      <c r="E140" s="1"/>
      <c r="F140" s="2"/>
      <c r="G140" s="2"/>
      <c r="H140" s="2"/>
    </row>
    <row r="141" spans="1:8" x14ac:dyDescent="0.25">
      <c r="A141" s="1" t="s">
        <v>334</v>
      </c>
      <c r="B141" s="1"/>
      <c r="C141" s="1" t="s">
        <v>332</v>
      </c>
      <c r="D141" s="1" t="s">
        <v>335</v>
      </c>
      <c r="E141" s="1"/>
      <c r="F141" s="2"/>
      <c r="G141" s="2"/>
      <c r="H141" s="2"/>
    </row>
    <row r="142" spans="1:8" ht="30" x14ac:dyDescent="0.25">
      <c r="A142" s="1" t="s">
        <v>336</v>
      </c>
      <c r="B142" s="1" t="s">
        <v>337</v>
      </c>
      <c r="C142" s="1" t="s">
        <v>338</v>
      </c>
      <c r="D142" s="1" t="s">
        <v>339</v>
      </c>
      <c r="E142" s="1" t="s">
        <v>23</v>
      </c>
      <c r="F142" s="2">
        <v>17</v>
      </c>
      <c r="G142" s="2">
        <v>0</v>
      </c>
      <c r="H142" s="2">
        <f>F142*G142</f>
        <v>0</v>
      </c>
    </row>
    <row r="143" spans="1:8" x14ac:dyDescent="0.25">
      <c r="A143" s="1" t="s">
        <v>340</v>
      </c>
      <c r="B143" s="1"/>
      <c r="C143" s="1" t="s">
        <v>332</v>
      </c>
      <c r="D143" s="1" t="s">
        <v>341</v>
      </c>
      <c r="E143" s="1"/>
      <c r="F143" s="2"/>
      <c r="G143" s="2"/>
      <c r="H143" s="2"/>
    </row>
    <row r="144" spans="1:8" ht="30" x14ac:dyDescent="0.25">
      <c r="A144" s="1" t="s">
        <v>342</v>
      </c>
      <c r="B144" s="1" t="s">
        <v>343</v>
      </c>
      <c r="C144" s="1" t="s">
        <v>344</v>
      </c>
      <c r="D144" s="1" t="s">
        <v>345</v>
      </c>
      <c r="E144" s="1" t="s">
        <v>16</v>
      </c>
      <c r="F144" s="2">
        <v>35</v>
      </c>
      <c r="G144" s="2">
        <v>0</v>
      </c>
      <c r="H144" s="2">
        <f>F144*G144</f>
        <v>0</v>
      </c>
    </row>
    <row r="145" spans="1:8" ht="30" x14ac:dyDescent="0.25">
      <c r="A145" s="1" t="s">
        <v>346</v>
      </c>
      <c r="B145" s="1" t="s">
        <v>343</v>
      </c>
      <c r="C145" s="1" t="s">
        <v>347</v>
      </c>
      <c r="D145" s="1" t="s">
        <v>348</v>
      </c>
      <c r="E145" s="1" t="s">
        <v>16</v>
      </c>
      <c r="F145" s="2">
        <v>8</v>
      </c>
      <c r="G145" s="2">
        <v>0</v>
      </c>
      <c r="H145" s="2">
        <f t="shared" ref="H145:H154" si="11">F145*G145</f>
        <v>0</v>
      </c>
    </row>
    <row r="146" spans="1:8" ht="30" x14ac:dyDescent="0.25">
      <c r="A146" s="1" t="s">
        <v>349</v>
      </c>
      <c r="B146" s="1" t="s">
        <v>343</v>
      </c>
      <c r="C146" s="1" t="s">
        <v>347</v>
      </c>
      <c r="D146" s="1" t="s">
        <v>350</v>
      </c>
      <c r="E146" s="1" t="s">
        <v>16</v>
      </c>
      <c r="F146" s="2">
        <v>1</v>
      </c>
      <c r="G146" s="2">
        <v>0</v>
      </c>
      <c r="H146" s="2">
        <f t="shared" si="11"/>
        <v>0</v>
      </c>
    </row>
    <row r="147" spans="1:8" ht="30" x14ac:dyDescent="0.25">
      <c r="A147" s="1" t="s">
        <v>351</v>
      </c>
      <c r="B147" s="1" t="s">
        <v>343</v>
      </c>
      <c r="C147" s="1" t="s">
        <v>347</v>
      </c>
      <c r="D147" s="1" t="s">
        <v>352</v>
      </c>
      <c r="E147" s="1" t="s">
        <v>16</v>
      </c>
      <c r="F147" s="2">
        <v>4</v>
      </c>
      <c r="G147" s="2">
        <v>0</v>
      </c>
      <c r="H147" s="2">
        <f t="shared" si="11"/>
        <v>0</v>
      </c>
    </row>
    <row r="148" spans="1:8" ht="30" x14ac:dyDescent="0.25">
      <c r="A148" s="1" t="s">
        <v>353</v>
      </c>
      <c r="B148" s="1" t="s">
        <v>343</v>
      </c>
      <c r="C148" s="1" t="s">
        <v>347</v>
      </c>
      <c r="D148" s="1" t="s">
        <v>354</v>
      </c>
      <c r="E148" s="1" t="s">
        <v>16</v>
      </c>
      <c r="F148" s="2">
        <v>1</v>
      </c>
      <c r="G148" s="2">
        <v>0</v>
      </c>
      <c r="H148" s="2">
        <f t="shared" si="11"/>
        <v>0</v>
      </c>
    </row>
    <row r="149" spans="1:8" ht="30" x14ac:dyDescent="0.25">
      <c r="A149" s="1" t="s">
        <v>355</v>
      </c>
      <c r="B149" s="1" t="s">
        <v>343</v>
      </c>
      <c r="C149" s="1" t="s">
        <v>347</v>
      </c>
      <c r="D149" s="1" t="s">
        <v>356</v>
      </c>
      <c r="E149" s="1" t="s">
        <v>16</v>
      </c>
      <c r="F149" s="2">
        <v>4</v>
      </c>
      <c r="G149" s="2">
        <v>0</v>
      </c>
      <c r="H149" s="2">
        <f t="shared" si="11"/>
        <v>0</v>
      </c>
    </row>
    <row r="150" spans="1:8" ht="30" x14ac:dyDescent="0.25">
      <c r="A150" s="1" t="s">
        <v>357</v>
      </c>
      <c r="B150" s="1" t="s">
        <v>343</v>
      </c>
      <c r="C150" s="1" t="s">
        <v>347</v>
      </c>
      <c r="D150" s="1" t="s">
        <v>358</v>
      </c>
      <c r="E150" s="1" t="s">
        <v>16</v>
      </c>
      <c r="F150" s="2">
        <v>2</v>
      </c>
      <c r="G150" s="2">
        <v>0</v>
      </c>
      <c r="H150" s="2">
        <f t="shared" si="11"/>
        <v>0</v>
      </c>
    </row>
    <row r="151" spans="1:8" ht="30" x14ac:dyDescent="0.25">
      <c r="A151" s="1" t="s">
        <v>359</v>
      </c>
      <c r="B151" s="1" t="s">
        <v>343</v>
      </c>
      <c r="C151" s="1" t="s">
        <v>347</v>
      </c>
      <c r="D151" s="1" t="s">
        <v>360</v>
      </c>
      <c r="E151" s="1" t="s">
        <v>16</v>
      </c>
      <c r="F151" s="2">
        <v>4</v>
      </c>
      <c r="G151" s="2">
        <v>0</v>
      </c>
      <c r="H151" s="2">
        <f t="shared" si="11"/>
        <v>0</v>
      </c>
    </row>
    <row r="152" spans="1:8" ht="30" x14ac:dyDescent="0.25">
      <c r="A152" s="1" t="s">
        <v>361</v>
      </c>
      <c r="B152" s="1" t="s">
        <v>343</v>
      </c>
      <c r="C152" s="1" t="s">
        <v>362</v>
      </c>
      <c r="D152" s="1" t="s">
        <v>363</v>
      </c>
      <c r="E152" s="1" t="s">
        <v>16</v>
      </c>
      <c r="F152" s="2">
        <v>7</v>
      </c>
      <c r="G152" s="2">
        <v>0</v>
      </c>
      <c r="H152" s="2">
        <f t="shared" si="11"/>
        <v>0</v>
      </c>
    </row>
    <row r="153" spans="1:8" ht="30" x14ac:dyDescent="0.25">
      <c r="A153" s="1" t="s">
        <v>364</v>
      </c>
      <c r="B153" s="1" t="s">
        <v>343</v>
      </c>
      <c r="C153" s="1" t="s">
        <v>347</v>
      </c>
      <c r="D153" s="1" t="s">
        <v>365</v>
      </c>
      <c r="E153" s="1" t="s">
        <v>16</v>
      </c>
      <c r="F153" s="2">
        <v>6</v>
      </c>
      <c r="G153" s="2">
        <v>0</v>
      </c>
      <c r="H153" s="2">
        <f t="shared" si="11"/>
        <v>0</v>
      </c>
    </row>
    <row r="154" spans="1:8" ht="30" x14ac:dyDescent="0.25">
      <c r="A154" s="1" t="s">
        <v>366</v>
      </c>
      <c r="B154" s="1" t="s">
        <v>343</v>
      </c>
      <c r="C154" s="1" t="s">
        <v>347</v>
      </c>
      <c r="D154" s="1" t="s">
        <v>367</v>
      </c>
      <c r="E154" s="1" t="s">
        <v>16</v>
      </c>
      <c r="F154" s="2">
        <v>3</v>
      </c>
      <c r="G154" s="2">
        <v>0</v>
      </c>
      <c r="H154" s="2">
        <f t="shared" si="11"/>
        <v>0</v>
      </c>
    </row>
    <row r="155" spans="1:8" x14ac:dyDescent="0.25">
      <c r="A155" s="7" t="s">
        <v>368</v>
      </c>
      <c r="B155" s="8"/>
      <c r="C155" s="8"/>
      <c r="D155" s="8"/>
      <c r="E155" s="8"/>
      <c r="F155" s="8"/>
      <c r="G155" s="9"/>
      <c r="H155" s="2">
        <f>SUM(H7:H154)</f>
        <v>0</v>
      </c>
    </row>
    <row r="156" spans="1:8" x14ac:dyDescent="0.25">
      <c r="A156" s="7" t="s">
        <v>369</v>
      </c>
      <c r="B156" s="8"/>
      <c r="C156" s="8"/>
      <c r="D156" s="8"/>
      <c r="E156" s="8"/>
      <c r="F156" s="8"/>
      <c r="G156" s="9"/>
      <c r="H156" s="2">
        <f>H155*23%</f>
        <v>0</v>
      </c>
    </row>
    <row r="157" spans="1:8" x14ac:dyDescent="0.25">
      <c r="A157" s="7" t="s">
        <v>370</v>
      </c>
      <c r="B157" s="8"/>
      <c r="C157" s="8"/>
      <c r="D157" s="8"/>
      <c r="E157" s="8"/>
      <c r="F157" s="8"/>
      <c r="G157" s="9"/>
      <c r="H157" s="2">
        <f>H155+H156</f>
        <v>0</v>
      </c>
    </row>
    <row r="160" spans="1:8" x14ac:dyDescent="0.25">
      <c r="E160" s="3" t="s">
        <v>375</v>
      </c>
    </row>
    <row r="161" spans="1:8" x14ac:dyDescent="0.25">
      <c r="A161" s="5" t="s">
        <v>376</v>
      </c>
      <c r="B161" s="5"/>
      <c r="C161" s="5"/>
    </row>
    <row r="162" spans="1:8" x14ac:dyDescent="0.25">
      <c r="E162" s="4"/>
      <c r="F162" s="4"/>
      <c r="G162" s="4"/>
      <c r="H162" s="4"/>
    </row>
    <row r="163" spans="1:8" x14ac:dyDescent="0.25">
      <c r="E163" s="6" t="s">
        <v>377</v>
      </c>
      <c r="F163" s="6"/>
      <c r="G163" s="6"/>
      <c r="H163" s="6"/>
    </row>
    <row r="164" spans="1:8" x14ac:dyDescent="0.25">
      <c r="E164" s="6"/>
      <c r="F164" s="6"/>
      <c r="G164" s="6"/>
      <c r="H164" s="6"/>
    </row>
    <row r="165" spans="1:8" x14ac:dyDescent="0.25">
      <c r="E165" s="6"/>
      <c r="F165" s="6"/>
      <c r="G165" s="6"/>
      <c r="H165" s="6"/>
    </row>
  </sheetData>
  <mergeCells count="8">
    <mergeCell ref="A2:H2"/>
    <mergeCell ref="A1:C1"/>
    <mergeCell ref="A3:H3"/>
    <mergeCell ref="A161:C161"/>
    <mergeCell ref="E163:H165"/>
    <mergeCell ref="A155:G155"/>
    <mergeCell ref="A156:G156"/>
    <mergeCell ref="A157:G157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ZDPM ZDPM</cp:lastModifiedBy>
  <cp:lastPrinted>2024-03-15T07:28:56Z</cp:lastPrinted>
  <dcterms:created xsi:type="dcterms:W3CDTF">2024-03-14T08:58:55Z</dcterms:created>
  <dcterms:modified xsi:type="dcterms:W3CDTF">2024-03-15T07:34:44Z</dcterms:modified>
</cp:coreProperties>
</file>